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96A7A27F-65B2-44D7-9665-EAFDB52E44F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ask" sheetId="1" r:id="rId1"/>
    <sheet name="Capital Allowance " sheetId="2" r:id="rId2"/>
    <sheet name="Journal Enteries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D10" i="3"/>
  <c r="D11" i="3"/>
  <c r="D12" i="3"/>
  <c r="D9" i="3"/>
  <c r="D8" i="3"/>
  <c r="D6" i="3"/>
  <c r="D5" i="3"/>
  <c r="D4" i="3"/>
  <c r="C8" i="2"/>
  <c r="C7" i="2"/>
  <c r="C6" i="2"/>
  <c r="C5" i="2"/>
</calcChain>
</file>

<file path=xl/sharedStrings.xml><?xml version="1.0" encoding="utf-8"?>
<sst xmlns="http://schemas.openxmlformats.org/spreadsheetml/2006/main" count="38" uniqueCount="34">
  <si>
    <t xml:space="preserve">OPENING BALANCE ENTRY </t>
  </si>
  <si>
    <t>ASSETS</t>
  </si>
  <si>
    <t>Building</t>
  </si>
  <si>
    <t>Machinery</t>
  </si>
  <si>
    <t>Furniture</t>
  </si>
  <si>
    <t>Accounts Receivable</t>
  </si>
  <si>
    <t>Prepayments</t>
  </si>
  <si>
    <t>Inventory</t>
  </si>
  <si>
    <t>Cash at Bank</t>
  </si>
  <si>
    <t>Cash in Hand</t>
  </si>
  <si>
    <t>LIABILITIES</t>
  </si>
  <si>
    <t>Trade Payable</t>
  </si>
  <si>
    <t>Long Term Loan</t>
  </si>
  <si>
    <t>Accrued Liabilities</t>
  </si>
  <si>
    <r>
      <t xml:space="preserve">Amount
</t>
    </r>
    <r>
      <rPr>
        <b/>
        <sz val="11"/>
        <color theme="1"/>
        <rFont val="Calibri"/>
        <family val="2"/>
      </rPr>
      <t>£</t>
    </r>
  </si>
  <si>
    <t xml:space="preserve">Required: </t>
  </si>
  <si>
    <t>Following balances have been extracted from the books of Kingfisher Ltd. as on 1 April 2023.</t>
  </si>
  <si>
    <t>You are required to calculate the Capital A/c balance and then prepare Opening Journal Entry that need to passed as on 01 May 2023 in the books of Kigfisher Limited</t>
  </si>
  <si>
    <t>£</t>
  </si>
  <si>
    <t>AIA</t>
  </si>
  <si>
    <t>SBA</t>
  </si>
  <si>
    <t>FYA</t>
  </si>
  <si>
    <t>Total CA</t>
  </si>
  <si>
    <t xml:space="preserve">Building </t>
  </si>
  <si>
    <t>Debit (£)</t>
  </si>
  <si>
    <t>Credit (£)</t>
  </si>
  <si>
    <t xml:space="preserve">Machinery </t>
  </si>
  <si>
    <t xml:space="preserve">Cash at bank </t>
  </si>
  <si>
    <t>A/c receivables</t>
  </si>
  <si>
    <t xml:space="preserve">Cash in hand </t>
  </si>
  <si>
    <t xml:space="preserve">Cash at Bank </t>
  </si>
  <si>
    <t>Capital A/c</t>
  </si>
  <si>
    <t xml:space="preserve">Trade Payable </t>
  </si>
  <si>
    <t>Long-term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</si>
</sst>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justify" wrapText="1"/>
    </xf>
    <xf numFmtId="0" fontId="5" fillId="0" borderId="0" xfId="0" applyFont="1" applyAlignment="1">
      <alignment horizontal="center"/>
    </xf>
    <xf numFmtId="14" fontId="0" fillId="0" borderId="0" xfId="0" applyNumberForma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5"/>
  <sheetViews>
    <sheetView showGridLines="0" topLeftCell="A3" workbookViewId="0">
      <selection activeCell="T4" sqref="T4"/>
    </sheetView>
  </sheetViews>
  <sheetFormatPr defaultColWidth="8.77734375" defaultRowHeight="14.4" x14ac:dyDescent="0.3"/>
  <cols>
    <col min="2" max="2" width="20.44140625" customWidth="1"/>
    <col min="3" max="3" width="22.109375" customWidth="1"/>
  </cols>
  <sheetData>
    <row r="2" spans="2:8" ht="25.8" x14ac:dyDescent="0.5">
      <c r="B2" s="7" t="s">
        <v>0</v>
      </c>
      <c r="C2" s="7"/>
      <c r="D2" s="7"/>
      <c r="E2" s="7"/>
      <c r="F2" s="7"/>
      <c r="G2" s="7"/>
      <c r="H2" s="7"/>
    </row>
    <row r="4" spans="2:8" x14ac:dyDescent="0.3">
      <c r="B4" t="s">
        <v>16</v>
      </c>
    </row>
    <row r="6" spans="2:8" ht="28.8" x14ac:dyDescent="0.3">
      <c r="B6" s="5" t="s">
        <v>1</v>
      </c>
      <c r="C6" s="6" t="s">
        <v>14</v>
      </c>
    </row>
    <row r="7" spans="2:8" ht="0.75" customHeight="1" x14ac:dyDescent="0.3">
      <c r="B7" s="2"/>
      <c r="C7" s="3"/>
    </row>
    <row r="8" spans="2:8" x14ac:dyDescent="0.3">
      <c r="B8" s="3" t="s">
        <v>2</v>
      </c>
      <c r="C8" s="4">
        <v>30000</v>
      </c>
    </row>
    <row r="9" spans="2:8" x14ac:dyDescent="0.3">
      <c r="B9" s="3" t="s">
        <v>3</v>
      </c>
      <c r="C9" s="4">
        <v>10000</v>
      </c>
    </row>
    <row r="10" spans="2:8" x14ac:dyDescent="0.3">
      <c r="B10" s="3" t="s">
        <v>4</v>
      </c>
      <c r="C10" s="4">
        <v>2000</v>
      </c>
    </row>
    <row r="11" spans="2:8" x14ac:dyDescent="0.3">
      <c r="B11" s="3" t="s">
        <v>5</v>
      </c>
      <c r="C11" s="4">
        <v>12000</v>
      </c>
    </row>
    <row r="12" spans="2:8" x14ac:dyDescent="0.3">
      <c r="B12" s="3" t="s">
        <v>6</v>
      </c>
      <c r="C12" s="4">
        <v>5000</v>
      </c>
    </row>
    <row r="13" spans="2:8" x14ac:dyDescent="0.3">
      <c r="B13" s="3" t="s">
        <v>7</v>
      </c>
      <c r="C13" s="4">
        <v>9000</v>
      </c>
    </row>
    <row r="14" spans="2:8" x14ac:dyDescent="0.3">
      <c r="B14" s="3" t="s">
        <v>8</v>
      </c>
      <c r="C14" s="4">
        <v>15000</v>
      </c>
    </row>
    <row r="15" spans="2:8" x14ac:dyDescent="0.3">
      <c r="B15" s="3" t="s">
        <v>9</v>
      </c>
      <c r="C15" s="4">
        <v>2000</v>
      </c>
    </row>
    <row r="16" spans="2:8" x14ac:dyDescent="0.3">
      <c r="B16" s="3"/>
      <c r="C16" s="3"/>
    </row>
    <row r="17" spans="2:8" x14ac:dyDescent="0.3">
      <c r="B17" s="2" t="s">
        <v>10</v>
      </c>
      <c r="C17" s="3"/>
    </row>
    <row r="18" spans="2:8" ht="2.25" hidden="1" customHeight="1" x14ac:dyDescent="0.3">
      <c r="B18" s="3"/>
      <c r="C18" s="3"/>
    </row>
    <row r="19" spans="2:8" x14ac:dyDescent="0.3">
      <c r="B19" s="3" t="s">
        <v>11</v>
      </c>
      <c r="C19" s="4">
        <v>4000</v>
      </c>
    </row>
    <row r="20" spans="2:8" x14ac:dyDescent="0.3">
      <c r="B20" s="3" t="s">
        <v>12</v>
      </c>
      <c r="C20" s="4">
        <v>15000</v>
      </c>
    </row>
    <row r="21" spans="2:8" x14ac:dyDescent="0.3">
      <c r="B21" s="3" t="s">
        <v>13</v>
      </c>
      <c r="C21" s="4">
        <v>20000</v>
      </c>
    </row>
    <row r="23" spans="2:8" x14ac:dyDescent="0.3">
      <c r="B23" s="1" t="s">
        <v>15</v>
      </c>
    </row>
    <row r="24" spans="2:8" x14ac:dyDescent="0.3">
      <c r="B24" s="8" t="s">
        <v>17</v>
      </c>
      <c r="C24" s="8"/>
      <c r="D24" s="8"/>
      <c r="E24" s="8"/>
      <c r="F24" s="8"/>
      <c r="G24" s="8"/>
      <c r="H24" s="8"/>
    </row>
    <row r="25" spans="2:8" x14ac:dyDescent="0.3">
      <c r="B25" s="8"/>
      <c r="C25" s="8"/>
      <c r="D25" s="8"/>
      <c r="E25" s="8"/>
      <c r="F25" s="8"/>
      <c r="G25" s="8"/>
      <c r="H25" s="8"/>
    </row>
  </sheetData>
  <mergeCells count="2">
    <mergeCell ref="B2:H2"/>
    <mergeCell ref="B24:H2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A19CB-D8EA-447C-A27C-8C5F1399137B}">
  <dimension ref="B4:C8"/>
  <sheetViews>
    <sheetView workbookViewId="0">
      <selection activeCell="C9" sqref="C9"/>
    </sheetView>
  </sheetViews>
  <sheetFormatPr defaultRowHeight="14.4" x14ac:dyDescent="0.3"/>
  <cols>
    <col min="1" max="1" width="8.44140625" customWidth="1"/>
    <col min="2" max="2" width="13.88671875" customWidth="1"/>
    <col min="3" max="3" width="10.5546875" customWidth="1"/>
  </cols>
  <sheetData>
    <row r="4" spans="2:3" x14ac:dyDescent="0.3">
      <c r="C4" s="9" t="s">
        <v>18</v>
      </c>
    </row>
    <row r="5" spans="2:3" x14ac:dyDescent="0.3">
      <c r="B5" t="s">
        <v>19</v>
      </c>
      <c r="C5">
        <f>-Task!C9</f>
        <v>-10000</v>
      </c>
    </row>
    <row r="6" spans="2:3" x14ac:dyDescent="0.3">
      <c r="B6" t="s">
        <v>20</v>
      </c>
      <c r="C6">
        <f>-Task!C8*0.03</f>
        <v>-900</v>
      </c>
    </row>
    <row r="7" spans="2:3" x14ac:dyDescent="0.3">
      <c r="B7" t="s">
        <v>21</v>
      </c>
      <c r="C7">
        <f>-Task!C10*50%</f>
        <v>-1000</v>
      </c>
    </row>
    <row r="8" spans="2:3" x14ac:dyDescent="0.3">
      <c r="B8" s="1" t="s">
        <v>22</v>
      </c>
      <c r="C8" s="1">
        <f>SUM(C5:C7)</f>
        <v>-11900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53A9-6870-4595-9C7E-1C0D78A19E04}">
  <dimension ref="B3:F16"/>
  <sheetViews>
    <sheetView tabSelected="1" workbookViewId="0">
      <selection activeCell="C17" sqref="C17"/>
    </sheetView>
  </sheetViews>
  <sheetFormatPr defaultRowHeight="14.4" x14ac:dyDescent="0.3"/>
  <cols>
    <col min="2" max="2" width="10.5546875" bestFit="1" customWidth="1"/>
    <col min="3" max="3" width="17.88671875" customWidth="1"/>
  </cols>
  <sheetData>
    <row r="3" spans="2:6" x14ac:dyDescent="0.3">
      <c r="D3" s="11" t="s">
        <v>24</v>
      </c>
      <c r="F3" s="11" t="s">
        <v>25</v>
      </c>
    </row>
    <row r="4" spans="2:6" x14ac:dyDescent="0.3">
      <c r="B4" s="10">
        <v>45047</v>
      </c>
      <c r="C4" t="s">
        <v>23</v>
      </c>
      <c r="D4">
        <f>Task!C8</f>
        <v>30000</v>
      </c>
    </row>
    <row r="5" spans="2:6" x14ac:dyDescent="0.3">
      <c r="C5" t="s">
        <v>26</v>
      </c>
      <c r="D5">
        <f>Task!C9</f>
        <v>10000</v>
      </c>
    </row>
    <row r="6" spans="2:6" x14ac:dyDescent="0.3">
      <c r="C6" t="s">
        <v>4</v>
      </c>
      <c r="D6">
        <f>Task!C10</f>
        <v>2000</v>
      </c>
    </row>
    <row r="7" spans="2:6" x14ac:dyDescent="0.3">
      <c r="C7" t="s">
        <v>30</v>
      </c>
      <c r="F7">
        <v>42000</v>
      </c>
    </row>
    <row r="8" spans="2:6" x14ac:dyDescent="0.3">
      <c r="C8" t="s">
        <v>28</v>
      </c>
      <c r="D8">
        <f>Task!C11</f>
        <v>12000</v>
      </c>
    </row>
    <row r="9" spans="2:6" x14ac:dyDescent="0.3">
      <c r="C9" t="s">
        <v>6</v>
      </c>
      <c r="D9">
        <f>Task!C12</f>
        <v>5000</v>
      </c>
    </row>
    <row r="10" spans="2:6" x14ac:dyDescent="0.3">
      <c r="C10" t="s">
        <v>7</v>
      </c>
      <c r="D10">
        <f>Task!C13</f>
        <v>9000</v>
      </c>
    </row>
    <row r="11" spans="2:6" x14ac:dyDescent="0.3">
      <c r="C11" t="s">
        <v>27</v>
      </c>
      <c r="D11">
        <f>Task!C14</f>
        <v>15000</v>
      </c>
    </row>
    <row r="12" spans="2:6" x14ac:dyDescent="0.3">
      <c r="C12" t="s">
        <v>29</v>
      </c>
      <c r="D12">
        <f>Task!C15</f>
        <v>2000</v>
      </c>
    </row>
    <row r="13" spans="2:6" x14ac:dyDescent="0.3">
      <c r="C13" t="s">
        <v>31</v>
      </c>
      <c r="F13">
        <f>43000</f>
        <v>43000</v>
      </c>
    </row>
    <row r="14" spans="2:6" x14ac:dyDescent="0.3">
      <c r="C14" t="s">
        <v>32</v>
      </c>
      <c r="F14">
        <f>Task!C19</f>
        <v>4000</v>
      </c>
    </row>
    <row r="15" spans="2:6" x14ac:dyDescent="0.3">
      <c r="C15" t="s">
        <v>33</v>
      </c>
      <c r="F15">
        <f>Task!C20</f>
        <v>15000</v>
      </c>
    </row>
    <row r="16" spans="2:6" x14ac:dyDescent="0.3">
      <c r="C16" t="s">
        <v>13</v>
      </c>
      <c r="F16">
        <f>Task!C21</f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Task</vt:lpstr>
      <vt:lpstr>Capital Allowance </vt:lpstr>
      <vt:lpstr>Journal Enteries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2025-05-01T12:01:25Z</dcterms:modified>
</cp:coreProperties>
</file>