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8"/>
  <workbookPr/>
  <xr:revisionPtr revIDLastSave="0" documentId="8_{03BDF398-B9BF-470C-907D-95A69F4ED584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G23" i="1"/>
  <c r="F24" i="1"/>
  <c r="F23" i="1"/>
  <c r="J16" i="1"/>
  <c r="G24" i="1" s="1"/>
  <c r="J14" i="1"/>
  <c r="I7" i="1" s="1"/>
  <c r="F25" i="1" a="1"/>
  <c r="F25" i="1"/>
  <c r="H22" i="1" a="1"/>
  <c r="H22" i="1"/>
  <c r="F22" i="1" a="1"/>
  <c r="F22" i="1"/>
  <c r="F21" i="1" a="1"/>
  <c r="F21" i="1"/>
  <c r="F8" i="1" a="1"/>
  <c r="F8" i="1"/>
  <c r="G7" i="1"/>
  <c r="F7" i="1"/>
  <c r="I10" i="1"/>
  <c r="H10" i="1"/>
  <c r="I9" i="1"/>
  <c r="H9" i="1"/>
  <c r="I8" i="1"/>
  <c r="H8" i="1"/>
  <c r="H7" i="1"/>
  <c r="I6" i="1"/>
  <c r="I11" i="1" s="1"/>
  <c r="H6" i="1"/>
  <c r="I21" i="1"/>
  <c r="I27" i="1" s="1"/>
  <c r="G6" i="1"/>
  <c r="G11" i="1" s="1"/>
  <c r="G12" i="1" s="1"/>
  <c r="G27" i="1" l="1"/>
  <c r="I28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<sst xmlns="http://schemas.openxmlformats.org/spreadsheetml/2006/main" count="35" uniqueCount="28">
  <si>
    <t xml:space="preserve">DEBTORS AND CREDITORS CONTROL ACCOUNTS </t>
  </si>
  <si>
    <r>
      <rPr>
        <b/>
        <sz val="11"/>
        <color rgb="FF000000"/>
        <rFont val="Calibri"/>
      </rPr>
      <t>ACCOUNT</t>
    </r>
    <r>
      <rPr>
        <sz val="11"/>
        <color rgb="FF000000"/>
        <rFont val="Calibri"/>
      </rPr>
      <t> </t>
    </r>
  </si>
  <si>
    <r>
      <rPr>
        <b/>
        <sz val="11"/>
        <color rgb="FF000000"/>
        <rFont val="Calibri"/>
      </rPr>
      <t>AMOUNT</t>
    </r>
    <r>
      <rPr>
        <sz val="11"/>
        <color rgb="FF000000"/>
        <rFont val="Calibri"/>
      </rPr>
      <t> </t>
    </r>
  </si>
  <si>
    <t>Debtors Ledger Control Accounts</t>
  </si>
  <si>
    <r>
      <t>£</t>
    </r>
    <r>
      <rPr>
        <sz val="11"/>
        <rFont val="Calibri"/>
        <charset val="1"/>
      </rPr>
      <t> </t>
    </r>
  </si>
  <si>
    <t>Debtors (01/01/2023) </t>
  </si>
  <si>
    <t>Open</t>
  </si>
  <si>
    <t>Creditors (01/01/2023) </t>
  </si>
  <si>
    <t>Bad Debt </t>
  </si>
  <si>
    <t>Discount Received </t>
  </si>
  <si>
    <t>Cash Received from Debtors </t>
  </si>
  <si>
    <t>Cheque Receipt from Debtors </t>
  </si>
  <si>
    <t>Total</t>
  </si>
  <si>
    <t>Debtors Set off </t>
  </si>
  <si>
    <t>Closing</t>
  </si>
  <si>
    <t>Discount Allowed </t>
  </si>
  <si>
    <t>Credit Sales </t>
  </si>
  <si>
    <t>11500-200</t>
  </si>
  <si>
    <t>Credit Purchases </t>
  </si>
  <si>
    <t>Cash Payment to Creditors </t>
  </si>
  <si>
    <t>Cheque Payment to Creditors </t>
  </si>
  <si>
    <t>1120-100</t>
  </si>
  <si>
    <t>Understated Credit Sales </t>
  </si>
  <si>
    <t>Creditors Ledger Control Accounts</t>
  </si>
  <si>
    <t>Overstated Cash Receipt from Debtors </t>
  </si>
  <si>
    <t>Return inwards </t>
  </si>
  <si>
    <t>Return Outwards </t>
  </si>
  <si>
    <t>Overstated Cheque Payment to Creditors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</si>
</sst>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name val="Calibri"/>
      <charset val="1"/>
    </font>
    <font>
      <b/>
      <sz val="11"/>
      <name val="Calibri"/>
      <charset val="1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WordVisi_MSFontService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9" xfId="0" applyBorder="1"/>
    <xf numFmtId="0" fontId="2" fillId="2" borderId="5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0" borderId="5" xfId="0" applyFont="1" applyFill="1" applyBorder="1" applyAlignment="1"/>
    <xf numFmtId="0" fontId="2" fillId="0" borderId="7" xfId="0" applyFont="1" applyFill="1" applyBorder="1" applyAlignment="1"/>
    <xf numFmtId="0" fontId="2" fillId="0" borderId="0" xfId="0" applyFont="1" applyFill="1" applyBorder="1" applyAlignment="1"/>
    <xf numFmtId="3" fontId="2" fillId="0" borderId="6" xfId="0" applyNumberFormat="1" applyFont="1" applyBorder="1" applyAlignment="1">
      <alignment horizontal="right" wrapText="1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10" xfId="0" applyBorder="1"/>
    <xf numFmtId="0" fontId="0" fillId="4" borderId="0" xfId="0" applyFill="1"/>
    <xf numFmtId="0" fontId="4" fillId="4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4" borderId="0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8"/>
  <sheetViews>
    <sheetView tabSelected="1" topLeftCell="A3" workbookViewId="0">
      <selection activeCell="F14" sqref="F14:J14"/>
    </sheetView>
  </sheetViews>
  <sheetFormatPr defaultRowHeight="15"/>
  <cols>
    <col min="2" max="2" width="35.85546875" customWidth="1"/>
    <col min="6" max="6" width="10.7109375" customWidth="1"/>
    <col min="8" max="8" width="10.7109375" customWidth="1"/>
  </cols>
  <sheetData>
    <row r="2" spans="2:10" ht="15" customHeight="1">
      <c r="B2" s="1" t="s">
        <v>0</v>
      </c>
    </row>
    <row r="3" spans="2:10" ht="15" customHeight="1"/>
    <row r="4" spans="2:10" ht="15" customHeight="1">
      <c r="B4" s="18" t="s">
        <v>1</v>
      </c>
      <c r="C4" s="19" t="s">
        <v>2</v>
      </c>
      <c r="D4" s="4"/>
      <c r="F4" s="5" t="s">
        <v>3</v>
      </c>
    </row>
    <row r="5" spans="2:10" ht="15" customHeight="1">
      <c r="B5" s="20"/>
      <c r="C5" s="21" t="s">
        <v>4</v>
      </c>
      <c r="D5" s="4"/>
    </row>
    <row r="6" spans="2:10" ht="15" customHeight="1">
      <c r="B6" s="7" t="s">
        <v>5</v>
      </c>
      <c r="C6" s="12">
        <v>15000</v>
      </c>
      <c r="F6" t="s">
        <v>6</v>
      </c>
      <c r="G6" s="6">
        <f>C6</f>
        <v>15000</v>
      </c>
      <c r="H6" t="str">
        <f>B8</f>
        <v>Bad Debt </v>
      </c>
      <c r="I6">
        <f>C8</f>
        <v>220</v>
      </c>
    </row>
    <row r="7" spans="2:10" ht="15" customHeight="1">
      <c r="B7" s="8" t="s">
        <v>7</v>
      </c>
      <c r="C7" s="2">
        <v>4500</v>
      </c>
      <c r="F7" t="str">
        <f>B14</f>
        <v>Credit Sales </v>
      </c>
      <c r="G7" s="6">
        <f>C14</f>
        <v>2500</v>
      </c>
      <c r="H7" t="str">
        <f>B10</f>
        <v>Cash Received from Debtors </v>
      </c>
      <c r="I7" s="14">
        <f>J14</f>
        <v>11300</v>
      </c>
    </row>
    <row r="8" spans="2:10" ht="15" customHeight="1">
      <c r="B8" s="7" t="s">
        <v>8</v>
      </c>
      <c r="C8" s="2">
        <v>220</v>
      </c>
      <c r="F8" t="str" cm="1">
        <f t="array" ref="F8:G8">B18:C18</f>
        <v>Understated Credit Sales </v>
      </c>
      <c r="G8" s="6">
        <v>150</v>
      </c>
      <c r="H8" t="str">
        <f>B11</f>
        <v>Cheque Receipt from Debtors </v>
      </c>
      <c r="I8">
        <f>C11</f>
        <v>500</v>
      </c>
    </row>
    <row r="9" spans="2:10" ht="15" customHeight="1">
      <c r="B9" s="7" t="s">
        <v>9</v>
      </c>
      <c r="C9" s="2">
        <v>250</v>
      </c>
      <c r="G9" s="6"/>
      <c r="H9" t="str">
        <f>B9</f>
        <v>Discount Received </v>
      </c>
      <c r="I9">
        <f>C9</f>
        <v>250</v>
      </c>
    </row>
    <row r="10" spans="2:10" ht="15" customHeight="1">
      <c r="B10" s="7" t="s">
        <v>10</v>
      </c>
      <c r="C10" s="2">
        <v>11500</v>
      </c>
      <c r="G10" s="6"/>
      <c r="H10" t="str">
        <f>B20</f>
        <v>Return inwards </v>
      </c>
      <c r="I10">
        <f>C20</f>
        <v>130</v>
      </c>
    </row>
    <row r="11" spans="2:10" ht="15" customHeight="1">
      <c r="B11" s="7" t="s">
        <v>11</v>
      </c>
      <c r="C11" s="2">
        <v>500</v>
      </c>
      <c r="F11" t="s">
        <v>12</v>
      </c>
      <c r="G11" s="6">
        <f>SUM(G6:G8)</f>
        <v>17650</v>
      </c>
      <c r="H11" t="s">
        <v>12</v>
      </c>
      <c r="I11">
        <f>SUM(I6:I10)</f>
        <v>12400</v>
      </c>
    </row>
    <row r="12" spans="2:10" ht="15" customHeight="1">
      <c r="B12" s="7" t="s">
        <v>13</v>
      </c>
      <c r="C12" s="2">
        <v>120</v>
      </c>
      <c r="F12" s="17" t="s">
        <v>14</v>
      </c>
      <c r="G12" s="22">
        <f>G11-I11</f>
        <v>5250</v>
      </c>
      <c r="H12" s="22"/>
      <c r="I12" s="17"/>
    </row>
    <row r="13" spans="2:10" ht="15" customHeight="1">
      <c r="B13" s="8" t="s">
        <v>15</v>
      </c>
      <c r="C13" s="2">
        <v>115</v>
      </c>
      <c r="G13" s="15"/>
      <c r="H13" s="15"/>
    </row>
    <row r="14" spans="2:10" ht="15" customHeight="1">
      <c r="B14" s="7" t="s">
        <v>16</v>
      </c>
      <c r="C14" s="2">
        <v>2500</v>
      </c>
      <c r="F14" s="11" t="s">
        <v>10</v>
      </c>
      <c r="I14" t="s">
        <v>17</v>
      </c>
      <c r="J14">
        <f>11500-200</f>
        <v>11300</v>
      </c>
    </row>
    <row r="15" spans="2:10" ht="15" customHeight="1">
      <c r="B15" s="8" t="s">
        <v>18</v>
      </c>
      <c r="C15" s="2">
        <v>1200</v>
      </c>
    </row>
    <row r="16" spans="2:10" ht="15" customHeight="1">
      <c r="B16" s="8" t="s">
        <v>19</v>
      </c>
      <c r="C16" s="2">
        <v>1800</v>
      </c>
      <c r="F16" s="11" t="s">
        <v>20</v>
      </c>
      <c r="I16" t="s">
        <v>21</v>
      </c>
      <c r="J16">
        <f>1120-100</f>
        <v>1020</v>
      </c>
    </row>
    <row r="17" spans="2:9" ht="15" customHeight="1">
      <c r="B17" s="8" t="s">
        <v>20</v>
      </c>
      <c r="C17" s="2">
        <v>1120</v>
      </c>
    </row>
    <row r="18" spans="2:9" ht="15" customHeight="1">
      <c r="B18" s="7" t="s">
        <v>22</v>
      </c>
      <c r="C18" s="2">
        <v>150</v>
      </c>
      <c r="F18" s="5" t="s">
        <v>23</v>
      </c>
    </row>
    <row r="19" spans="2:9" ht="15" customHeight="1">
      <c r="B19" s="9" t="s">
        <v>24</v>
      </c>
      <c r="C19" s="2">
        <v>200</v>
      </c>
    </row>
    <row r="20" spans="2:9" ht="15" customHeight="1">
      <c r="B20" s="7" t="s">
        <v>25</v>
      </c>
      <c r="C20" s="2">
        <v>130</v>
      </c>
    </row>
    <row r="21" spans="2:9" ht="15" customHeight="1">
      <c r="B21" s="8" t="s">
        <v>26</v>
      </c>
      <c r="C21" s="2">
        <v>160</v>
      </c>
      <c r="F21" t="str" cm="1">
        <f t="array" ref="F21:G21">B13:C13</f>
        <v>Discount Allowed </v>
      </c>
      <c r="G21" s="6">
        <v>115</v>
      </c>
      <c r="H21" t="s">
        <v>6</v>
      </c>
      <c r="I21">
        <f>C7</f>
        <v>4500</v>
      </c>
    </row>
    <row r="22" spans="2:9" ht="15" customHeight="1">
      <c r="B22" s="10" t="s">
        <v>27</v>
      </c>
      <c r="C22" s="3">
        <v>100</v>
      </c>
      <c r="F22" t="str" cm="1">
        <f t="array" ref="F22:G22">B21:C21</f>
        <v>Return Outwards </v>
      </c>
      <c r="G22" s="6">
        <v>160</v>
      </c>
      <c r="H22" t="str" cm="1">
        <f t="array" ref="H22:I22">B15:C15</f>
        <v>Credit Purchases </v>
      </c>
      <c r="I22">
        <v>1200</v>
      </c>
    </row>
    <row r="23" spans="2:9" ht="15" customHeight="1">
      <c r="F23" t="str">
        <f>B16</f>
        <v>Cash Payment to Creditors </v>
      </c>
      <c r="G23" s="6">
        <f>C16</f>
        <v>1800</v>
      </c>
    </row>
    <row r="24" spans="2:9" ht="15" customHeight="1">
      <c r="F24" t="str">
        <f>B17</f>
        <v>Cheque Payment to Creditors </v>
      </c>
      <c r="G24" s="13">
        <f>J16</f>
        <v>1020</v>
      </c>
    </row>
    <row r="25" spans="2:9" ht="15" customHeight="1">
      <c r="F25" t="str" cm="1">
        <f t="array" ref="F25:G25">B13:C13</f>
        <v>Discount Allowed </v>
      </c>
      <c r="G25" s="6">
        <v>115</v>
      </c>
    </row>
    <row r="26" spans="2:9" ht="15" customHeight="1">
      <c r="F26" t="str">
        <f>B12</f>
        <v>Debtors Set off </v>
      </c>
      <c r="G26" s="6">
        <f>C12</f>
        <v>120</v>
      </c>
    </row>
    <row r="27" spans="2:9" ht="15" customHeight="1">
      <c r="F27" t="s">
        <v>12</v>
      </c>
      <c r="G27">
        <f>SUM(G21:G26)</f>
        <v>3330</v>
      </c>
      <c r="H27" s="16" t="s">
        <v>12</v>
      </c>
      <c r="I27">
        <f>SUM(I21:I22)</f>
        <v>5700</v>
      </c>
    </row>
    <row r="28" spans="2:9" ht="15" customHeight="1">
      <c r="F28" s="17" t="s">
        <v>14</v>
      </c>
      <c r="G28" s="17"/>
      <c r="H28" s="17"/>
      <c r="I28" s="17">
        <f>I27-G27</f>
        <v>2370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2025-05-31T12:24:45Z</dcterms:created>
  <dcterms:modified xsi:type="dcterms:W3CDTF">2025-06-04T18:49:12Z</dcterms:modified>
  <cp:category/>
  <cp:contentStatus/>
</cp:coreProperties>
</file>