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/>
  <xr:revisionPtr revIDLastSave="0" documentId="8_{908D1427-35DB-41DE-8E2C-93037ECE280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Adjust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7" i="1"/>
  <c r="E6" i="2"/>
  <c r="E4" i="2"/>
  <c r="G20" i="1"/>
  <c r="F20" i="1"/>
  <c r="G18" i="1"/>
  <c r="F19" i="1"/>
  <c r="F18" i="1"/>
  <c r="H17" i="1" a="1"/>
  <c r="H17" i="1"/>
  <c r="F17" i="1" a="1"/>
  <c r="F17" i="1"/>
  <c r="F16" i="1" a="1"/>
  <c r="F16" i="1"/>
  <c r="F8" i="1" a="1"/>
  <c r="F8" i="1"/>
  <c r="G7" i="1"/>
  <c r="F7" i="1"/>
  <c r="I9" i="1"/>
  <c r="H9" i="1"/>
  <c r="I18" i="1"/>
  <c r="H18" i="1"/>
  <c r="I8" i="1"/>
  <c r="H8" i="1"/>
  <c r="H7" i="1"/>
  <c r="I6" i="1"/>
  <c r="I10" i="1" s="1"/>
  <c r="H6" i="1"/>
  <c r="I16" i="1"/>
  <c r="I21" i="1" s="1"/>
  <c r="G6" i="1"/>
  <c r="G10" i="1" s="1"/>
  <c r="G11" i="1" s="1"/>
  <c r="G21" i="1" l="1"/>
  <c r="I2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<sst xmlns="http://schemas.openxmlformats.org/spreadsheetml/2006/main" count="40" uniqueCount="31">
  <si>
    <t xml:space="preserve">DEBTORS AND CREDITORS CONTROL ACCOUNTS </t>
  </si>
  <si>
    <t>Debtors Ledger Control Accounts</t>
  </si>
  <si>
    <r>
      <rPr>
        <b/>
        <sz val="11"/>
        <color rgb="FF000000"/>
        <rFont val="Calibri"/>
      </rPr>
      <t>ACCOUNT</t>
    </r>
    <r>
      <rPr>
        <sz val="11"/>
        <color rgb="FF000000"/>
        <rFont val="Calibri"/>
      </rPr>
      <t> </t>
    </r>
  </si>
  <si>
    <r>
      <rPr>
        <b/>
        <sz val="11"/>
        <color rgb="FF000000"/>
        <rFont val="Calibri"/>
      </rPr>
      <t>AMOUNT</t>
    </r>
    <r>
      <rPr>
        <sz val="11"/>
        <color rgb="FF000000"/>
        <rFont val="Calibri"/>
      </rPr>
      <t> </t>
    </r>
  </si>
  <si>
    <r>
      <t>£</t>
    </r>
    <r>
      <rPr>
        <sz val="11"/>
        <rFont val="Calibri"/>
        <charset val="1"/>
      </rPr>
      <t> </t>
    </r>
  </si>
  <si>
    <t>Debit</t>
  </si>
  <si>
    <t>Credit</t>
  </si>
  <si>
    <t>Debtors (01/01/2023) </t>
  </si>
  <si>
    <t>Open</t>
  </si>
  <si>
    <t>Creditors (01/01/2023) </t>
  </si>
  <si>
    <t>Bad Debt </t>
  </si>
  <si>
    <t>Discount Received </t>
  </si>
  <si>
    <t>Cash Received from Debtors </t>
  </si>
  <si>
    <t>Total</t>
  </si>
  <si>
    <t>Cheque Receipt from Debtors </t>
  </si>
  <si>
    <t>Closing</t>
  </si>
  <si>
    <t>Debtors Set off </t>
  </si>
  <si>
    <t>Discount Allowed </t>
  </si>
  <si>
    <t>Creditors Ledger Control Accounts</t>
  </si>
  <si>
    <t>Credit Sales </t>
  </si>
  <si>
    <t>Credit Purchases </t>
  </si>
  <si>
    <t>Cash Payment to Creditors </t>
  </si>
  <si>
    <t>Cheque Payment to Creditors </t>
  </si>
  <si>
    <t>Understated Credit Sales </t>
  </si>
  <si>
    <t>Overstated Cash Receipt from Debtors </t>
  </si>
  <si>
    <t>Return inwards </t>
  </si>
  <si>
    <t>Return Outwards </t>
  </si>
  <si>
    <t>Overstated Cheque Payment to Creditors </t>
  </si>
  <si>
    <t>Adjustments</t>
  </si>
  <si>
    <t>11500-200</t>
  </si>
  <si>
    <t>1120-100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</si>
</sst>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Calibri"/>
      <charset val="1"/>
    </font>
    <font>
      <b/>
      <sz val="11"/>
      <name val="Calibri"/>
      <charset val="1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WordVisi_MSFontService"/>
      <charset val="1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9" xfId="0" applyBorder="1"/>
    <xf numFmtId="0" fontId="2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0" borderId="5" xfId="0" applyFont="1" applyFill="1" applyBorder="1" applyAlignment="1"/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3" fontId="2" fillId="0" borderId="6" xfId="0" applyNumberFormat="1" applyFont="1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4" borderId="0" xfId="0" applyFill="1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7" fillId="0" borderId="0" xfId="0" applyFont="1"/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8"/>
  <sheetViews>
    <sheetView tabSelected="1" topLeftCell="A3" workbookViewId="0">
      <selection activeCell="G20" sqref="G20"/>
    </sheetView>
  </sheetViews>
  <sheetFormatPr defaultRowHeight="15"/>
  <cols>
    <col min="2" max="2" width="35.85546875" customWidth="1"/>
    <col min="6" max="6" width="15.7109375" customWidth="1"/>
    <col min="8" max="8" width="15.5703125" customWidth="1"/>
  </cols>
  <sheetData>
    <row r="2" spans="2:9" ht="15" customHeight="1">
      <c r="B2" s="1" t="s">
        <v>0</v>
      </c>
    </row>
    <row r="3" spans="2:9" ht="15" customHeight="1">
      <c r="F3" s="5" t="s">
        <v>1</v>
      </c>
    </row>
    <row r="4" spans="2:9" ht="15" customHeight="1">
      <c r="B4" s="17" t="s">
        <v>2</v>
      </c>
      <c r="C4" s="18" t="s">
        <v>3</v>
      </c>
      <c r="D4" s="4"/>
    </row>
    <row r="5" spans="2:9" ht="15" customHeight="1">
      <c r="B5" s="19"/>
      <c r="C5" s="20" t="s">
        <v>4</v>
      </c>
      <c r="D5" s="4"/>
      <c r="F5" s="25" t="s">
        <v>5</v>
      </c>
      <c r="G5" s="26"/>
      <c r="H5" s="25" t="s">
        <v>6</v>
      </c>
      <c r="I5" s="25"/>
    </row>
    <row r="6" spans="2:9" ht="15" customHeight="1">
      <c r="B6" s="7" t="s">
        <v>7</v>
      </c>
      <c r="C6" s="12">
        <v>15000</v>
      </c>
      <c r="F6" t="s">
        <v>8</v>
      </c>
      <c r="G6" s="6">
        <f>C6</f>
        <v>15000</v>
      </c>
      <c r="H6" t="str">
        <f>B8</f>
        <v>Bad Debt </v>
      </c>
      <c r="I6">
        <f>C8</f>
        <v>220</v>
      </c>
    </row>
    <row r="7" spans="2:9" ht="15" customHeight="1">
      <c r="B7" s="8" t="s">
        <v>9</v>
      </c>
      <c r="C7" s="2">
        <v>4500</v>
      </c>
      <c r="F7" t="str">
        <f>B14</f>
        <v>Credit Sales </v>
      </c>
      <c r="G7" s="6">
        <f>C14</f>
        <v>2500</v>
      </c>
      <c r="H7" t="str">
        <f>B10</f>
        <v>Cash Received from Debtors </v>
      </c>
      <c r="I7" s="14">
        <f>Adjustments!E4</f>
        <v>11300</v>
      </c>
    </row>
    <row r="8" spans="2:9" ht="15" customHeight="1">
      <c r="B8" s="7" t="s">
        <v>10</v>
      </c>
      <c r="C8" s="2">
        <v>220</v>
      </c>
      <c r="F8" t="str" cm="1">
        <f t="array" ref="F8:G8">B18:C18</f>
        <v>Understated Credit Sales </v>
      </c>
      <c r="G8" s="6">
        <v>150</v>
      </c>
      <c r="H8" t="str">
        <f>B11</f>
        <v>Cheque Receipt from Debtors </v>
      </c>
      <c r="I8">
        <f>C11</f>
        <v>500</v>
      </c>
    </row>
    <row r="9" spans="2:9" ht="15" customHeight="1">
      <c r="B9" s="7" t="s">
        <v>11</v>
      </c>
      <c r="C9" s="2">
        <v>250</v>
      </c>
      <c r="G9" s="6"/>
      <c r="H9" t="str">
        <f>B20</f>
        <v>Return inwards </v>
      </c>
      <c r="I9">
        <f>C20</f>
        <v>130</v>
      </c>
    </row>
    <row r="10" spans="2:9" ht="15" customHeight="1">
      <c r="B10" s="7" t="s">
        <v>12</v>
      </c>
      <c r="C10" s="2">
        <v>11500</v>
      </c>
      <c r="F10" s="16" t="s">
        <v>13</v>
      </c>
      <c r="G10" s="23">
        <f>SUM(G6:G8)</f>
        <v>17650</v>
      </c>
      <c r="H10" s="16" t="s">
        <v>13</v>
      </c>
      <c r="I10" s="16">
        <f>SUM(I6:I9)</f>
        <v>12150</v>
      </c>
    </row>
    <row r="11" spans="2:9" ht="15" customHeight="1">
      <c r="B11" s="7" t="s">
        <v>14</v>
      </c>
      <c r="C11" s="2">
        <v>500</v>
      </c>
      <c r="F11" s="21" t="s">
        <v>15</v>
      </c>
      <c r="G11" s="22">
        <f>G10-I10</f>
        <v>5500</v>
      </c>
      <c r="H11" s="22"/>
      <c r="I11" s="21"/>
    </row>
    <row r="12" spans="2:9" ht="15" customHeight="1">
      <c r="B12" s="7" t="s">
        <v>16</v>
      </c>
      <c r="C12" s="2">
        <v>120</v>
      </c>
      <c r="G12" s="15"/>
      <c r="H12" s="15"/>
    </row>
    <row r="13" spans="2:9" ht="15" customHeight="1">
      <c r="B13" s="8" t="s">
        <v>17</v>
      </c>
      <c r="C13" s="2">
        <v>115</v>
      </c>
      <c r="F13" s="5" t="s">
        <v>18</v>
      </c>
    </row>
    <row r="14" spans="2:9" ht="15" customHeight="1">
      <c r="B14" s="7" t="s">
        <v>19</v>
      </c>
      <c r="C14" s="2">
        <v>2500</v>
      </c>
    </row>
    <row r="15" spans="2:9" ht="15" customHeight="1">
      <c r="B15" s="8" t="s">
        <v>20</v>
      </c>
      <c r="C15" s="2">
        <v>1200</v>
      </c>
      <c r="F15" s="25" t="s">
        <v>5</v>
      </c>
      <c r="G15" s="26"/>
      <c r="H15" s="25" t="s">
        <v>6</v>
      </c>
      <c r="I15" s="25"/>
    </row>
    <row r="16" spans="2:9" ht="15" customHeight="1">
      <c r="B16" s="8" t="s">
        <v>21</v>
      </c>
      <c r="C16" s="2">
        <v>1800</v>
      </c>
      <c r="F16" t="str" cm="1">
        <f t="array" ref="F16:G16">B13:C13</f>
        <v>Discount Allowed </v>
      </c>
      <c r="G16" s="6">
        <v>115</v>
      </c>
      <c r="H16" t="s">
        <v>8</v>
      </c>
      <c r="I16">
        <f>C7</f>
        <v>4500</v>
      </c>
    </row>
    <row r="17" spans="2:9" ht="15" customHeight="1">
      <c r="B17" s="8" t="s">
        <v>22</v>
      </c>
      <c r="C17" s="2">
        <v>1120</v>
      </c>
      <c r="F17" t="str" cm="1">
        <f t="array" ref="F17:G17">B21:C21</f>
        <v>Return Outwards </v>
      </c>
      <c r="G17" s="6">
        <v>160</v>
      </c>
      <c r="H17" t="str" cm="1">
        <f t="array" ref="H17:I17">B15:C15</f>
        <v>Credit Purchases </v>
      </c>
      <c r="I17">
        <v>1200</v>
      </c>
    </row>
    <row r="18" spans="2:9" ht="15" customHeight="1">
      <c r="B18" s="7" t="s">
        <v>23</v>
      </c>
      <c r="C18" s="2">
        <v>150</v>
      </c>
      <c r="F18" t="str">
        <f>B16</f>
        <v>Cash Payment to Creditors </v>
      </c>
      <c r="G18" s="6">
        <f>C16</f>
        <v>1800</v>
      </c>
      <c r="H18" t="str">
        <f>B9</f>
        <v>Discount Received </v>
      </c>
      <c r="I18">
        <f>C9</f>
        <v>250</v>
      </c>
    </row>
    <row r="19" spans="2:9" ht="15" customHeight="1">
      <c r="B19" s="9" t="s">
        <v>24</v>
      </c>
      <c r="C19" s="2">
        <v>200</v>
      </c>
      <c r="F19" t="str">
        <f>B17</f>
        <v>Cheque Payment to Creditors </v>
      </c>
      <c r="G19" s="13">
        <f>Adjustments!E6</f>
        <v>1020</v>
      </c>
    </row>
    <row r="20" spans="2:9" ht="15" customHeight="1">
      <c r="B20" s="7" t="s">
        <v>25</v>
      </c>
      <c r="C20" s="2">
        <v>130</v>
      </c>
      <c r="F20" t="str">
        <f>B12</f>
        <v>Debtors Set off </v>
      </c>
      <c r="G20" s="6">
        <f>C12</f>
        <v>120</v>
      </c>
    </row>
    <row r="21" spans="2:9" ht="15" customHeight="1">
      <c r="B21" s="8" t="s">
        <v>26</v>
      </c>
      <c r="C21" s="2">
        <v>160</v>
      </c>
      <c r="F21" s="16" t="s">
        <v>13</v>
      </c>
      <c r="G21" s="16">
        <f>SUM(G16:G20)</f>
        <v>3215</v>
      </c>
      <c r="H21" s="24" t="s">
        <v>13</v>
      </c>
      <c r="I21" s="16">
        <f>SUM(I16:I17)</f>
        <v>5700</v>
      </c>
    </row>
    <row r="22" spans="2:9" ht="15" customHeight="1">
      <c r="B22" s="10" t="s">
        <v>27</v>
      </c>
      <c r="C22" s="3">
        <v>100</v>
      </c>
      <c r="F22" s="21" t="s">
        <v>15</v>
      </c>
      <c r="G22" s="21"/>
      <c r="H22" s="21"/>
      <c r="I22" s="21">
        <f>I21-G21</f>
        <v>2485</v>
      </c>
    </row>
    <row r="23" spans="2:9" ht="15" customHeight="1"/>
    <row r="24" spans="2:9" ht="15" customHeight="1"/>
    <row r="25" spans="2:9" ht="15" customHeight="1">
      <c r="F25" s="11"/>
    </row>
    <row r="26" spans="2:9" ht="15" customHeight="1"/>
    <row r="27" spans="2:9" ht="15" customHeight="1">
      <c r="F27" s="11"/>
    </row>
    <row r="28" spans="2:9" ht="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B347-16DC-456D-9D12-9073FF678AAE}">
  <dimension ref="B2:E6"/>
  <sheetViews>
    <sheetView workbookViewId="0">
      <selection activeCell="E4" sqref="E4:E6"/>
    </sheetView>
  </sheetViews>
  <sheetFormatPr defaultRowHeight="15"/>
  <cols>
    <col min="3" max="3" width="18.140625" customWidth="1"/>
    <col min="4" max="4" width="10.42578125" customWidth="1"/>
  </cols>
  <sheetData>
    <row r="2" spans="2:5">
      <c r="B2" t="s">
        <v>28</v>
      </c>
    </row>
    <row r="4" spans="2:5">
      <c r="B4" s="11" t="s">
        <v>12</v>
      </c>
      <c r="D4" t="s">
        <v>29</v>
      </c>
      <c r="E4" s="25">
        <f>11500-200</f>
        <v>11300</v>
      </c>
    </row>
    <row r="5" spans="2:5">
      <c r="E5" s="25"/>
    </row>
    <row r="6" spans="2:5">
      <c r="B6" s="11" t="s">
        <v>22</v>
      </c>
      <c r="D6" t="s">
        <v>30</v>
      </c>
      <c r="E6" s="25">
        <f>1120-100</f>
        <v>1020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2025-05-31T12:24:45Z</dcterms:created>
  <dcterms:modified xsi:type="dcterms:W3CDTF">2025-06-07T12:44:14Z</dcterms:modified>
  <cp:category/>
  <cp:contentStatus/>
</cp:coreProperties>
</file>