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01"/>
  <workbookPr/>
  <xr:revisionPtr revIDLastSave="13" documentId="11_0B1D56BE9CDCCE836B02CE7A5FB0D4A9BBFD1C62" xr6:coauthVersionLast="47" xr6:coauthVersionMax="47" xr10:uidLastSave="{EF9912F3-BE55-476A-8164-7072D8CD1B42}"/>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K6" i="1" s="1"/>
  <c r="J5" i="1"/>
  <c r="K5" i="1" s="1"/>
  <c r="J4" i="1"/>
  <c r="K4" i="1" s="1"/>
  <c r="J3" i="1"/>
  <c r="K3" i="1" s="1"/>
  <c r="G3" i="1"/>
  <c r="G4" i="1" s="1"/>
</calcChain>
</file>

<file path=xl/sharedStrings.xml><?xml version="1.0" encoding="utf-8"?>
<sst xmlns="http://schemas.openxmlformats.org/spreadsheetml/2006/main" count="24" uniqueCount="24">
  <si>
    <t>Company Data Table</t>
  </si>
  <si>
    <t>Cost of Debt Calculation Table</t>
  </si>
  <si>
    <t>Sensitivity Analysis Table</t>
  </si>
  <si>
    <t>Item</t>
  </si>
  <si>
    <t>Value</t>
  </si>
  <si>
    <t>Method</t>
  </si>
  <si>
    <t>Formula</t>
  </si>
  <si>
    <t>Calculation</t>
  </si>
  <si>
    <t>Cost of Debt (%)</t>
  </si>
  <si>
    <t>Market Price of Bond</t>
  </si>
  <si>
    <t>YTM (%)</t>
  </si>
  <si>
    <t>After-Tax Cost of Debt (%)</t>
  </si>
  <si>
    <t>Face Value of Bond (FV)</t>
  </si>
  <si>
    <t>Yield To Maturity (YTM)</t>
  </si>
  <si>
    <t>(C + ((FV - PV) / t)) / ((FV + PV) / 2)</t>
  </si>
  <si>
    <t>(£60 + ((£1,000 - £950) / 5) / ((£1,000 + £950) / 2)</t>
  </si>
  <si>
    <t>Current Market Price of Bond (PV)</t>
  </si>
  <si>
    <t>After-Tax Cost of Debt</t>
  </si>
  <si>
    <t>YTM * (1 - Corporate Tax Rate)</t>
  </si>
  <si>
    <t>7.18% * (1 - 25%)</t>
  </si>
  <si>
    <t>Annual Coupon Payment (C)</t>
  </si>
  <si>
    <t>Years to Maturity (t)</t>
  </si>
  <si>
    <t>Corporate Tax Rate</t>
  </si>
  <si>
    <t>SilverStone’s current cost of debt is approximately 7.18% before tax and 5.38% after applying a 25% corporate tax rate. As the bond price rises, both the before-tax and after-tax costs of debt fall. The interest tax shield reduces the effective cost of debt by multiplying the before-tax yield by one minus the corporate tax rate, making debt financing more attractive compared with equity. A lower after-tax cost of debt brings down SilverStone’s weighted average cost of capital and enables more projects to exceed the hurdle rate, although excessive leverage should be avoided to minimise default risk and expensive equity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</si>
</sst>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
    <font>
      <sz val="11"/>
      <color theme="1"/>
      <name val="Aptos Narrow"/>
      <family val="2"/>
      <scheme val="minor"/>
    </font>
    <font>
      <sz val="11"/>
      <color theme="0"/>
      <name val="Aptos Narrow"/>
      <family val="2"/>
      <scheme val="minor"/>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21">
    <border>
      <left/>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41">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3" borderId="6" xfId="0" applyFill="1" applyBorder="1" applyAlignment="1">
      <alignment horizontal="center" vertical="center"/>
    </xf>
    <xf numFmtId="164" fontId="0" fillId="3" borderId="7" xfId="0" applyNumberFormat="1" applyFill="1" applyBorder="1" applyAlignment="1">
      <alignment horizontal="center" vertical="center"/>
    </xf>
    <xf numFmtId="10" fontId="0" fillId="3" borderId="8" xfId="0" applyNumberFormat="1" applyFill="1" applyBorder="1" applyAlignment="1">
      <alignment horizontal="center" vertical="center"/>
    </xf>
    <xf numFmtId="164" fontId="0" fillId="3" borderId="6" xfId="0" applyNumberFormat="1" applyFill="1" applyBorder="1" applyAlignment="1">
      <alignment horizontal="center" vertical="center"/>
    </xf>
    <xf numFmtId="10" fontId="0" fillId="3" borderId="6" xfId="0" applyNumberFormat="1" applyFill="1" applyBorder="1" applyAlignment="1">
      <alignment horizontal="center" vertical="center"/>
    </xf>
    <xf numFmtId="10" fontId="0" fillId="3" borderId="7" xfId="0" applyNumberFormat="1" applyFill="1" applyBorder="1" applyAlignment="1">
      <alignment horizontal="center" vertical="center"/>
    </xf>
    <xf numFmtId="0" fontId="0" fillId="0" borderId="9" xfId="0" applyBorder="1" applyAlignment="1">
      <alignment horizontal="center" vertical="center"/>
    </xf>
    <xf numFmtId="164" fontId="0" fillId="0" borderId="10" xfId="0" applyNumberFormat="1" applyBorder="1" applyAlignment="1">
      <alignment horizontal="center" vertical="center"/>
    </xf>
    <xf numFmtId="0" fontId="0" fillId="0" borderId="11" xfId="0" applyBorder="1" applyAlignment="1">
      <alignment horizontal="center" vertical="center"/>
    </xf>
    <xf numFmtId="10" fontId="0" fillId="0" borderId="12" xfId="0" applyNumberFormat="1" applyBorder="1" applyAlignment="1">
      <alignment horizontal="center" vertical="center"/>
    </xf>
    <xf numFmtId="164" fontId="0" fillId="0" borderId="9" xfId="0" applyNumberFormat="1" applyBorder="1" applyAlignment="1">
      <alignment horizontal="center" vertical="center"/>
    </xf>
    <xf numFmtId="10" fontId="0" fillId="0" borderId="9" xfId="0" applyNumberFormat="1" applyBorder="1" applyAlignment="1">
      <alignment horizontal="center" vertical="center"/>
    </xf>
    <xf numFmtId="10" fontId="0" fillId="0" borderId="10" xfId="0" applyNumberFormat="1" applyBorder="1" applyAlignment="1">
      <alignment horizontal="center" vertical="center"/>
    </xf>
    <xf numFmtId="0" fontId="0" fillId="3" borderId="9" xfId="0" applyFill="1" applyBorder="1" applyAlignment="1">
      <alignment horizontal="center" vertical="center"/>
    </xf>
    <xf numFmtId="164" fontId="0" fillId="3" borderId="10" xfId="0" applyNumberFormat="1" applyFill="1" applyBorder="1" applyAlignment="1">
      <alignment horizontal="center" vertical="center"/>
    </xf>
    <xf numFmtId="164" fontId="0" fillId="3" borderId="9" xfId="0" applyNumberFormat="1" applyFill="1" applyBorder="1" applyAlignment="1">
      <alignment horizontal="center" vertical="center"/>
    </xf>
    <xf numFmtId="10" fontId="0" fillId="3" borderId="9" xfId="0" applyNumberFormat="1" applyFill="1" applyBorder="1" applyAlignment="1">
      <alignment horizontal="center" vertical="center"/>
    </xf>
    <xf numFmtId="10" fontId="0" fillId="3" borderId="10" xfId="0" applyNumberFormat="1" applyFill="1" applyBorder="1" applyAlignment="1">
      <alignment horizontal="center" vertical="center"/>
    </xf>
    <xf numFmtId="0" fontId="0" fillId="0" borderId="10" xfId="0" applyBorder="1" applyAlignment="1">
      <alignment horizontal="center" vertical="center"/>
    </xf>
    <xf numFmtId="164" fontId="0" fillId="0" borderId="11" xfId="0" applyNumberFormat="1" applyBorder="1" applyAlignment="1">
      <alignment horizontal="center" vertical="center"/>
    </xf>
    <xf numFmtId="10" fontId="0" fillId="0" borderId="11" xfId="0" applyNumberFormat="1" applyBorder="1" applyAlignment="1">
      <alignment horizontal="center" vertical="center"/>
    </xf>
    <xf numFmtId="0" fontId="0" fillId="3" borderId="11" xfId="0" applyFill="1" applyBorder="1" applyAlignment="1">
      <alignment horizontal="center" vertical="center"/>
    </xf>
    <xf numFmtId="9" fontId="0" fillId="3" borderId="12" xfId="0" applyNumberFormat="1" applyFill="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0" fontId="0" fillId="0" borderId="0" xfId="0" applyNumberFormat="1" applyAlignment="1">
      <alignment horizontal="center" vertical="center"/>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ptos Display"/>
                <a:ea typeface="Aptos Display"/>
                <a:cs typeface="Aptos Display"/>
              </a:defRPr>
            </a:pPr>
            <a:r>
              <a:rPr lang="en-US"/>
              <a:t>YTM (%) Vs. Market Price of Bond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ptos Display"/>
              <a:ea typeface="Aptos Display"/>
              <a:cs typeface="Aptos Display"/>
            </a:defRPr>
          </a:pPr>
          <a:endParaRPr lang="en-US"/>
        </a:p>
      </c:txPr>
    </c:title>
    <c:autoTitleDeleted val="0"/>
    <c:plotArea>
      <c:layout/>
      <c:lineChart>
        <c:grouping val="standard"/>
        <c:varyColors val="0"/>
        <c:ser>
          <c:idx val="0"/>
          <c:order val="0"/>
          <c:tx>
            <c:v>YTM (%)</c:v>
          </c:tx>
          <c:spPr>
            <a:ln w="28575" cap="rnd">
              <a:solidFill>
                <a:srgbClr val="C00000"/>
              </a:solidFill>
              <a:prstDash val="solid"/>
              <a:round/>
            </a:ln>
            <a:effectLst/>
          </c:spPr>
          <c:marker>
            <c:symbol val="circle"/>
            <c:size val="5"/>
            <c:spPr>
              <a:solidFill>
                <a:srgbClr val="C00000"/>
              </a:solidFill>
              <a:ln w="19050">
                <a:solidFill>
                  <a:srgbClr val="C00000"/>
                </a:solidFill>
                <a:prstDash val="solid"/>
              </a:ln>
              <a:effectLst/>
            </c:spPr>
          </c:marker>
          <c:cat>
            <c:numRef>
              <c:f>Sheet1!$I$3:$I$6</c:f>
              <c:numCache>
                <c:formatCode>[$£-809]#,##0</c:formatCode>
                <c:ptCount val="4"/>
                <c:pt idx="0">
                  <c:v>900</c:v>
                </c:pt>
                <c:pt idx="1">
                  <c:v>950</c:v>
                </c:pt>
                <c:pt idx="2">
                  <c:v>1000</c:v>
                </c:pt>
                <c:pt idx="3">
                  <c:v>1050</c:v>
                </c:pt>
              </c:numCache>
            </c:numRef>
          </c:cat>
          <c:val>
            <c:numRef>
              <c:f>Sheet1!$J$3:$J$6</c:f>
              <c:numCache>
                <c:formatCode>0.00%</c:formatCode>
                <c:ptCount val="4"/>
                <c:pt idx="0">
                  <c:v>8.4210526315789472E-2</c:v>
                </c:pt>
                <c:pt idx="1">
                  <c:v>7.179487179487179E-2</c:v>
                </c:pt>
                <c:pt idx="2">
                  <c:v>0.06</c:v>
                </c:pt>
                <c:pt idx="3">
                  <c:v>4.878048780487805E-2</c:v>
                </c:pt>
              </c:numCache>
            </c:numRef>
          </c:val>
          <c:smooth val="0"/>
          <c:extLst>
            <c:ext xmlns:c16="http://schemas.microsoft.com/office/drawing/2014/chart" uri="{C3380CC4-5D6E-409C-BE32-E72D297353CC}">
              <c16:uniqueId val="{00000001-BEFC-4A92-9760-765D540752AF}"/>
            </c:ext>
          </c:extLst>
        </c:ser>
        <c:dLbls>
          <c:showLegendKey val="0"/>
          <c:showVal val="0"/>
          <c:showCatName val="0"/>
          <c:showSerName val="0"/>
          <c:showPercent val="0"/>
          <c:showBubbleSize val="0"/>
        </c:dLbls>
        <c:marker val="1"/>
        <c:smooth val="0"/>
        <c:axId val="1542771720"/>
        <c:axId val="1542773768"/>
      </c:lineChart>
      <c:catAx>
        <c:axId val="15427717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Marker Price of Bond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809]#,##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773768"/>
        <c:crosses val="autoZero"/>
        <c:auto val="1"/>
        <c:lblAlgn val="ctr"/>
        <c:lblOffset val="100"/>
        <c:noMultiLvlLbl val="0"/>
      </c:catAx>
      <c:valAx>
        <c:axId val="154277376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771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ptos Display"/>
              <a:ea typeface="Aptos Display"/>
              <a:cs typeface="Aptos Display"/>
            </a:defRPr>
          </a:pPr>
          <a:endParaRPr lang="en-US"/>
        </a:p>
      </c:txPr>
    </c:title>
    <c:autoTitleDeleted val="0"/>
    <c:plotArea>
      <c:layout/>
      <c:barChart>
        <c:barDir val="col"/>
        <c:grouping val="clustered"/>
        <c:varyColors val="0"/>
        <c:ser>
          <c:idx val="0"/>
          <c:order val="0"/>
          <c:tx>
            <c:strRef>
              <c:f>Sheet1!$G$2</c:f>
              <c:strCache>
                <c:ptCount val="1"/>
                <c:pt idx="0">
                  <c:v>Cost of Debt (%)</c:v>
                </c:pt>
              </c:strCache>
            </c:strRef>
          </c:tx>
          <c:spPr>
            <a:solidFill>
              <a:srgbClr val="002060"/>
            </a:solidFill>
            <a:ln>
              <a:noFill/>
            </a:ln>
            <a:effectLst/>
          </c:spPr>
          <c:invertIfNegative val="0"/>
          <c:cat>
            <c:strRef>
              <c:f>Sheet1!$D$3:$D$4</c:f>
              <c:strCache>
                <c:ptCount val="2"/>
                <c:pt idx="0">
                  <c:v>Yield To Maturity (YTM)</c:v>
                </c:pt>
                <c:pt idx="1">
                  <c:v>After-Tax Cost of Debt</c:v>
                </c:pt>
              </c:strCache>
            </c:strRef>
          </c:cat>
          <c:val>
            <c:numRef>
              <c:f>Sheet1!$G$3:$G$4</c:f>
              <c:numCache>
                <c:formatCode>0.00%</c:formatCode>
                <c:ptCount val="2"/>
                <c:pt idx="0">
                  <c:v>7.179487179487179E-2</c:v>
                </c:pt>
                <c:pt idx="1">
                  <c:v>5.3846153846153842E-2</c:v>
                </c:pt>
              </c:numCache>
            </c:numRef>
          </c:val>
          <c:extLst>
            <c:ext xmlns:c16="http://schemas.microsoft.com/office/drawing/2014/chart" uri="{C3380CC4-5D6E-409C-BE32-E72D297353CC}">
              <c16:uniqueId val="{00000001-39A7-4E5A-B6B0-B6E9CC0E9BE2}"/>
            </c:ext>
          </c:extLst>
        </c:ser>
        <c:dLbls>
          <c:showLegendKey val="0"/>
          <c:showVal val="0"/>
          <c:showCatName val="0"/>
          <c:showSerName val="0"/>
          <c:showPercent val="0"/>
          <c:showBubbleSize val="0"/>
        </c:dLbls>
        <c:gapWidth val="219"/>
        <c:overlap val="-27"/>
        <c:axId val="2040592904"/>
        <c:axId val="209084936"/>
      </c:barChart>
      <c:catAx>
        <c:axId val="2040592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084936"/>
        <c:crosses val="autoZero"/>
        <c:auto val="1"/>
        <c:lblAlgn val="ctr"/>
        <c:lblOffset val="100"/>
        <c:noMultiLvlLbl val="0"/>
      </c:catAx>
      <c:valAx>
        <c:axId val="20908493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0592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7</xdr:row>
      <xdr:rowOff>76200</xdr:rowOff>
    </xdr:from>
    <xdr:to>
      <xdr:col>4</xdr:col>
      <xdr:colOff>209550</xdr:colOff>
      <xdr:row>21</xdr:row>
      <xdr:rowOff>152400</xdr:rowOff>
    </xdr:to>
    <xdr:graphicFrame macro="">
      <xdr:nvGraphicFramePr>
        <xdr:cNvPr id="2" name="Chart 1">
          <a:extLst>
            <a:ext uri="{FF2B5EF4-FFF2-40B4-BE49-F238E27FC236}">
              <a16:creationId xmlns:a16="http://schemas.microsoft.com/office/drawing/2014/main" id="{8CCAB622-6E79-1C76-4896-760D59DE56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466725</xdr:colOff>
      <xdr:row>7</xdr:row>
      <xdr:rowOff>76200</xdr:rowOff>
    </xdr:from>
    <xdr:to>
      <xdr:col>6</xdr:col>
      <xdr:colOff>276225</xdr:colOff>
      <xdr:row>21</xdr:row>
      <xdr:rowOff>152400</xdr:rowOff>
    </xdr:to>
    <xdr:graphicFrame macro="">
      <xdr:nvGraphicFramePr>
        <xdr:cNvPr id="3" name="Chart 2">
          <a:extLst>
            <a:ext uri="{FF2B5EF4-FFF2-40B4-BE49-F238E27FC236}">
              <a16:creationId xmlns:a16="http://schemas.microsoft.com/office/drawing/2014/main" id="{DF37FD33-9618-AB46-8DCF-0341C5382284}"/>
            </a:ext>
            <a:ext uri="{147F2762-F138-4A5C-976F-8EAC2B608ADB}">
              <a16:predDERef xmlns:a16="http://schemas.microsoft.com/office/drawing/2014/main" pred="{8CCAB622-6E79-1C76-4896-760D59DE56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
  <sheetViews>
    <sheetView tabSelected="1" workbookViewId="0">
      <selection sqref="A1:B1"/>
    </sheetView>
  </sheetViews>
  <sheetFormatPr defaultRowHeight="15"/>
  <cols>
    <col min="1" max="1" width="29.28515625" style="1" bestFit="1" customWidth="1"/>
    <col min="2" max="3" width="9.140625" style="1"/>
    <col min="4" max="4" width="20.140625" style="1" bestFit="1" customWidth="1"/>
    <col min="5" max="5" width="29" style="1" bestFit="1" customWidth="1"/>
    <col min="6" max="6" width="42.42578125" style="1" bestFit="1" customWidth="1"/>
    <col min="7" max="7" width="14.85546875" style="1" bestFit="1" customWidth="1"/>
    <col min="8" max="8" width="9.140625" style="1"/>
    <col min="9" max="9" width="18.42578125" style="1" bestFit="1" customWidth="1"/>
    <col min="10" max="10" width="9.140625" style="1"/>
    <col min="11" max="11" width="22.85546875" style="1" bestFit="1" customWidth="1"/>
    <col min="12" max="16384" width="9.140625" style="1"/>
  </cols>
  <sheetData>
    <row r="1" spans="1:11">
      <c r="A1" s="2" t="s">
        <v>0</v>
      </c>
      <c r="B1" s="3"/>
      <c r="D1" s="2" t="s">
        <v>1</v>
      </c>
      <c r="E1" s="4"/>
      <c r="F1" s="4"/>
      <c r="G1" s="3"/>
      <c r="I1" s="2" t="s">
        <v>2</v>
      </c>
      <c r="J1" s="4"/>
      <c r="K1" s="3"/>
    </row>
    <row r="2" spans="1:11">
      <c r="A2" s="5" t="s">
        <v>3</v>
      </c>
      <c r="B2" s="6" t="s">
        <v>4</v>
      </c>
      <c r="D2" s="5" t="s">
        <v>5</v>
      </c>
      <c r="E2" s="5" t="s">
        <v>6</v>
      </c>
      <c r="F2" s="5" t="s">
        <v>7</v>
      </c>
      <c r="G2" s="6" t="s">
        <v>8</v>
      </c>
      <c r="I2" s="5" t="s">
        <v>9</v>
      </c>
      <c r="J2" s="5" t="s">
        <v>10</v>
      </c>
      <c r="K2" s="6" t="s">
        <v>11</v>
      </c>
    </row>
    <row r="3" spans="1:11">
      <c r="A3" s="7" t="s">
        <v>12</v>
      </c>
      <c r="B3" s="8">
        <v>1000</v>
      </c>
      <c r="D3" s="7" t="s">
        <v>13</v>
      </c>
      <c r="E3" s="7" t="s">
        <v>14</v>
      </c>
      <c r="F3" s="7" t="s">
        <v>15</v>
      </c>
      <c r="G3" s="9">
        <f>(B5+((B3-B4)/B6))/((B3+B4)/2)</f>
        <v>7.179487179487179E-2</v>
      </c>
      <c r="I3" s="10">
        <v>900</v>
      </c>
      <c r="J3" s="11">
        <f>($B$5 + (($B$3 - I3) / $B$6)) / (($B$3 + I3) / 2)</f>
        <v>8.4210526315789472E-2</v>
      </c>
      <c r="K3" s="12">
        <f>J3 * (1 - $B$7)</f>
        <v>6.3157894736842107E-2</v>
      </c>
    </row>
    <row r="4" spans="1:11">
      <c r="A4" s="13" t="s">
        <v>16</v>
      </c>
      <c r="B4" s="14">
        <v>950</v>
      </c>
      <c r="D4" s="15" t="s">
        <v>17</v>
      </c>
      <c r="E4" s="15" t="s">
        <v>18</v>
      </c>
      <c r="F4" s="15" t="s">
        <v>19</v>
      </c>
      <c r="G4" s="16">
        <f>G3*(1-B7)</f>
        <v>5.3846153846153842E-2</v>
      </c>
      <c r="I4" s="17">
        <v>950</v>
      </c>
      <c r="J4" s="18">
        <f t="shared" ref="J4:J6" si="0">($B$5 + (($B$3 - I4) / $B$6)) / (($B$3 + I4) / 2)</f>
        <v>7.179487179487179E-2</v>
      </c>
      <c r="K4" s="19">
        <f t="shared" ref="K4:K6" si="1">J4 * (1 - $B$7)</f>
        <v>5.3846153846153842E-2</v>
      </c>
    </row>
    <row r="5" spans="1:11">
      <c r="A5" s="20" t="s">
        <v>20</v>
      </c>
      <c r="B5" s="21">
        <v>60</v>
      </c>
      <c r="I5" s="22">
        <v>1000</v>
      </c>
      <c r="J5" s="23">
        <f t="shared" si="0"/>
        <v>0.06</v>
      </c>
      <c r="K5" s="24">
        <f t="shared" si="1"/>
        <v>4.4999999999999998E-2</v>
      </c>
    </row>
    <row r="6" spans="1:11">
      <c r="A6" s="13" t="s">
        <v>21</v>
      </c>
      <c r="B6" s="25">
        <v>5</v>
      </c>
      <c r="I6" s="26">
        <v>1050</v>
      </c>
      <c r="J6" s="27">
        <f t="shared" si="0"/>
        <v>4.878048780487805E-2</v>
      </c>
      <c r="K6" s="16">
        <f t="shared" si="1"/>
        <v>3.6585365853658541E-2</v>
      </c>
    </row>
    <row r="7" spans="1:11">
      <c r="A7" s="28" t="s">
        <v>22</v>
      </c>
      <c r="B7" s="29">
        <v>0.25</v>
      </c>
    </row>
    <row r="8" spans="1:11">
      <c r="H8" s="30" t="s">
        <v>23</v>
      </c>
      <c r="I8" s="31"/>
      <c r="J8" s="31"/>
      <c r="K8" s="32"/>
    </row>
    <row r="9" spans="1:11">
      <c r="F9" s="33"/>
      <c r="H9" s="34"/>
      <c r="I9" s="35"/>
      <c r="J9" s="35"/>
      <c r="K9" s="36"/>
    </row>
    <row r="10" spans="1:11">
      <c r="H10" s="34"/>
      <c r="I10" s="35"/>
      <c r="J10" s="35"/>
      <c r="K10" s="36"/>
    </row>
    <row r="11" spans="1:11">
      <c r="H11" s="34"/>
      <c r="I11" s="35"/>
      <c r="J11" s="35"/>
      <c r="K11" s="36"/>
    </row>
    <row r="12" spans="1:11">
      <c r="H12" s="34"/>
      <c r="I12" s="35"/>
      <c r="J12" s="35"/>
      <c r="K12" s="36"/>
    </row>
    <row r="13" spans="1:11">
      <c r="H13" s="34"/>
      <c r="I13" s="35"/>
      <c r="J13" s="35"/>
      <c r="K13" s="36"/>
    </row>
    <row r="14" spans="1:11">
      <c r="H14" s="34"/>
      <c r="I14" s="35"/>
      <c r="J14" s="35"/>
      <c r="K14" s="36"/>
    </row>
    <row r="15" spans="1:11">
      <c r="H15" s="34"/>
      <c r="I15" s="35"/>
      <c r="J15" s="35"/>
      <c r="K15" s="36"/>
    </row>
    <row r="16" spans="1:11">
      <c r="H16" s="34"/>
      <c r="I16" s="35"/>
      <c r="J16" s="35"/>
      <c r="K16" s="36"/>
    </row>
    <row r="17" spans="8:11">
      <c r="H17" s="37"/>
      <c r="I17" s="38"/>
      <c r="J17" s="38"/>
      <c r="K17" s="39"/>
    </row>
    <row r="18" spans="8:11">
      <c r="H18" s="40"/>
      <c r="I18" s="40"/>
      <c r="J18" s="40"/>
      <c r="K18" s="40"/>
    </row>
    <row r="19" spans="8:11">
      <c r="H19" s="40"/>
      <c r="I19" s="40"/>
      <c r="J19" s="40"/>
      <c r="K19" s="40"/>
    </row>
    <row r="20" spans="8:11">
      <c r="H20" s="40"/>
      <c r="I20" s="40"/>
      <c r="J20" s="40"/>
      <c r="K20" s="40"/>
    </row>
    <row r="21" spans="8:11">
      <c r="H21" s="40"/>
      <c r="I21" s="40"/>
      <c r="J21" s="40"/>
      <c r="K21" s="40"/>
    </row>
    <row r="22" spans="8:11">
      <c r="H22" s="40"/>
      <c r="I22" s="40"/>
      <c r="J22" s="40"/>
      <c r="K22" s="40"/>
    </row>
    <row r="23" spans="8:11">
      <c r="H23" s="40"/>
      <c r="I23" s="40"/>
      <c r="J23" s="40"/>
      <c r="K23" s="40"/>
    </row>
  </sheetData>
  <mergeCells count="4">
    <mergeCell ref="A1:B1"/>
    <mergeCell ref="D1:G1"/>
    <mergeCell ref="I1:K1"/>
    <mergeCell ref="H8:K1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Sachin Bhanderi</cp:lastModifiedBy>
  <cp:revision/>
  <dcterms:created xsi:type="dcterms:W3CDTF">2025-07-08T11:59:45Z</dcterms:created>
  <dcterms:modified xsi:type="dcterms:W3CDTF">2025-07-08T12:05:11Z</dcterms:modified>
  <cp:category/>
  <cp:contentStatus/>
</cp:coreProperties>
</file>