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03EA37-277A-45FD-95EA-D41F0E28EF94}" xr6:coauthVersionLast="47" xr6:coauthVersionMax="47" xr10:uidLastSave="{00000000-0000-0000-0000-000000000000}"/>
  <bookViews>
    <workbookView xWindow="-120" yWindow="-120" windowWidth="20730" windowHeight="11160" xr2:uid="{3723500F-FDA0-4B03-8376-CEAD421B5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F114" i="1"/>
  <c r="J54" i="1"/>
  <c r="J55" i="1" s="1"/>
  <c r="N55" i="1"/>
  <c r="S54" i="1"/>
  <c r="S55" i="1" s="1"/>
  <c r="E72" i="1"/>
  <c r="J71" i="1"/>
  <c r="J72" i="1" s="1"/>
  <c r="E55" i="1"/>
  <c r="R32" i="1"/>
  <c r="N32" i="1"/>
  <c r="I38" i="1"/>
  <c r="E38" i="1"/>
  <c r="I32" i="1"/>
  <c r="E32" i="1"/>
  <c r="E19" i="1"/>
  <c r="I10" i="1"/>
  <c r="I9" i="1"/>
  <c r="I8" i="1"/>
</calcChain>
</file>

<file path=xl/sharedStrings.xml><?xml version="1.0" encoding="utf-8"?>
<sst xmlns="http://schemas.openxmlformats.org/spreadsheetml/2006/main" count="140" uniqueCount="86">
  <si>
    <t xml:space="preserve">SHYAM LIMITED </t>
  </si>
  <si>
    <t>MONTH END ADJUSTMENTS ADJUSTED TRIAL BALANCE</t>
  </si>
  <si>
    <t>1.       Calculate the Cost of Goods Sold</t>
  </si>
  <si>
    <t>NOTE:</t>
  </si>
  <si>
    <t>DEPRECIATION</t>
  </si>
  <si>
    <t xml:space="preserve">a)  Building : 2%      Cost : £15000     </t>
  </si>
  <si>
    <t>b)  Machinery: 10%  Cost : £8000</t>
  </si>
  <si>
    <t>a)       Closing stock was valued at £ 9,000</t>
  </si>
  <si>
    <t>b)        Opening stock valued at £8000</t>
  </si>
  <si>
    <t>c)   Purchases   £22000</t>
  </si>
  <si>
    <t>d)   Purchase Returns   £600</t>
  </si>
  <si>
    <t>e)        Carriage on purchases    £800</t>
  </si>
  <si>
    <t>Cost of Goods Sold :   Opening Stock + (Purchases - Purchase Returns +  Carriage on Purchases/Freight in) - Closing Stock</t>
  </si>
  <si>
    <t xml:space="preserve">Cost of Goods Sold </t>
  </si>
  <si>
    <t>Cost of Goods Sold is  £21200</t>
  </si>
  <si>
    <t>2.       Prepare Adjustment Journals for the month of December 2023</t>
  </si>
  <si>
    <t>a)      Office expenses: £ 2,000 and wages: 300 are outstanding</t>
  </si>
  <si>
    <t>b)      Prepaid Insurance: £ 100</t>
  </si>
  <si>
    <t>Wages</t>
  </si>
  <si>
    <t>DR           £</t>
  </si>
  <si>
    <t>CR           £</t>
  </si>
  <si>
    <t>paid for the year</t>
  </si>
  <si>
    <t>Balance c/d</t>
  </si>
  <si>
    <t>Insurance</t>
  </si>
  <si>
    <t>Paid for the year</t>
  </si>
  <si>
    <t xml:space="preserve">outstanding wages </t>
  </si>
  <si>
    <t>Office expenses</t>
  </si>
  <si>
    <t xml:space="preserve"> Payables</t>
  </si>
  <si>
    <t>Office expense</t>
  </si>
  <si>
    <t>outstanding expens</t>
  </si>
  <si>
    <t>Profit &amp; Loss acct</t>
  </si>
  <si>
    <t>Balance sheet</t>
  </si>
  <si>
    <t>Bal b/f</t>
  </si>
  <si>
    <t>Accumulated. Depreciation</t>
  </si>
  <si>
    <t>Depreciation Expense (Building)</t>
  </si>
  <si>
    <t>Accumulated Depreciation (Building)</t>
  </si>
  <si>
    <t xml:space="preserve">Building  </t>
  </si>
  <si>
    <t>Depreciation Expense (Furniture)</t>
  </si>
  <si>
    <t>Accumulated Depreciation (Furniture)</t>
  </si>
  <si>
    <t xml:space="preserve">Furniture   </t>
  </si>
  <si>
    <t>Depreciation Expense (Machinery)</t>
  </si>
  <si>
    <t>Accumulated Depreciation (Machinery)</t>
  </si>
  <si>
    <t xml:space="preserve">Machinery  </t>
  </si>
  <si>
    <t>b)  Furniture: 10%  Cost: £8000</t>
  </si>
  <si>
    <t>3.       Prepare Adjusted Trial Balance as on 31 December 2023</t>
  </si>
  <si>
    <t>NAME OF ACCOUNTS</t>
  </si>
  <si>
    <t>Dr. Balance</t>
  </si>
  <si>
    <t>Cr. Balance</t>
  </si>
  <si>
    <t>£</t>
  </si>
  <si>
    <t>Debtors</t>
  </si>
  <si>
    <t>Purchases</t>
  </si>
  <si>
    <t>Salaries</t>
  </si>
  <si>
    <t>Sales</t>
  </si>
  <si>
    <t>Discounts</t>
  </si>
  <si>
    <t>Sales returns</t>
  </si>
  <si>
    <t>Purchase returns</t>
  </si>
  <si>
    <t>Interest</t>
  </si>
  <si>
    <t>Travelling expenses</t>
  </si>
  <si>
    <t>Carriage on purchases</t>
  </si>
  <si>
    <t>Commission</t>
  </si>
  <si>
    <t>Cash in hand</t>
  </si>
  <si>
    <t>Rent and rates</t>
  </si>
  <si>
    <t>Capital</t>
  </si>
  <si>
    <t>Creditors</t>
  </si>
  <si>
    <t>payable office expense</t>
  </si>
  <si>
    <t>payable wages expense</t>
  </si>
  <si>
    <t>Depreciation machinery</t>
  </si>
  <si>
    <t>Accumulated Depreciation building</t>
  </si>
  <si>
    <t>Accumulated Depreciation machinery</t>
  </si>
  <si>
    <t>Accumulated Depreciation furniture</t>
  </si>
  <si>
    <t>Depreciation building</t>
  </si>
  <si>
    <t>Furniture (asset @ cost)</t>
  </si>
  <si>
    <t>Machinery   (asset @ cost)</t>
  </si>
  <si>
    <t>Buildings  (asset @ cost)</t>
  </si>
  <si>
    <t>TOTAL</t>
  </si>
  <si>
    <t>insurance</t>
  </si>
  <si>
    <t>Pepaid Expense</t>
  </si>
  <si>
    <t>Cost of Goods Sold</t>
  </si>
  <si>
    <t>Prepaid Insurance</t>
  </si>
  <si>
    <t>closing stock</t>
  </si>
  <si>
    <t>Depreciation furniture</t>
  </si>
  <si>
    <t>NOTE</t>
  </si>
  <si>
    <t xml:space="preserve">1) Opening stock is not included, its already included in the cost of sales       </t>
  </si>
  <si>
    <t>2) The balancing fig on the credit will be Net purchases transferred to trading £22,200 = Purchases £22,000 + Carriage £800</t>
  </si>
  <si>
    <t>Net purchases (balancing fig)</t>
  </si>
  <si>
    <t xml:space="preserve">− Purchase returns £600. This is shown on the credit side as the balancing transfer to the trading account, so the trial balance totals agree.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</si>
</sst>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0" fillId="0" borderId="0" xfId="0" applyNumberFormat="1"/>
    <xf numFmtId="6" fontId="0" fillId="0" borderId="0" xfId="0" applyNumberFormat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DFCB-74B2-4D93-91FB-CD472B261DE4}">
  <dimension ref="C2:S120"/>
  <sheetViews>
    <sheetView tabSelected="1" topLeftCell="A106" workbookViewId="0">
      <selection activeCell="N113" sqref="N113"/>
    </sheetView>
  </sheetViews>
  <sheetFormatPr defaultRowHeight="15" x14ac:dyDescent="0.25"/>
  <cols>
    <col min="5" max="5" width="28.7109375" customWidth="1"/>
    <col min="6" max="6" width="12.28515625" customWidth="1"/>
    <col min="7" max="7" width="12" customWidth="1"/>
  </cols>
  <sheetData>
    <row r="2" spans="3:9" ht="18.75" x14ac:dyDescent="0.3">
      <c r="G2" s="1" t="s">
        <v>0</v>
      </c>
    </row>
    <row r="3" spans="3:9" x14ac:dyDescent="0.25">
      <c r="F3" t="s">
        <v>1</v>
      </c>
    </row>
    <row r="5" spans="3:9" x14ac:dyDescent="0.25">
      <c r="C5" t="s">
        <v>2</v>
      </c>
    </row>
    <row r="6" spans="3:9" x14ac:dyDescent="0.25">
      <c r="C6" t="s">
        <v>3</v>
      </c>
    </row>
    <row r="7" spans="3:9" x14ac:dyDescent="0.25">
      <c r="C7" t="s">
        <v>4</v>
      </c>
    </row>
    <row r="8" spans="3:9" x14ac:dyDescent="0.25">
      <c r="C8" t="s">
        <v>5</v>
      </c>
      <c r="G8" s="2">
        <v>0.02</v>
      </c>
      <c r="H8" s="3">
        <v>15000</v>
      </c>
      <c r="I8" s="3">
        <f>G8*H8</f>
        <v>300</v>
      </c>
    </row>
    <row r="9" spans="3:9" x14ac:dyDescent="0.25">
      <c r="C9" t="s">
        <v>6</v>
      </c>
      <c r="G9" s="2">
        <v>0.1</v>
      </c>
      <c r="H9" s="3">
        <v>8000</v>
      </c>
      <c r="I9" s="3">
        <f>G9*H9</f>
        <v>800</v>
      </c>
    </row>
    <row r="10" spans="3:9" x14ac:dyDescent="0.25">
      <c r="C10" t="s">
        <v>43</v>
      </c>
      <c r="G10" s="2">
        <v>0.2</v>
      </c>
      <c r="H10" s="3">
        <v>3000</v>
      </c>
      <c r="I10" s="3">
        <f>G10*H10</f>
        <v>600</v>
      </c>
    </row>
    <row r="12" spans="3:9" x14ac:dyDescent="0.25">
      <c r="C12" t="s">
        <v>7</v>
      </c>
      <c r="H12" t="s">
        <v>9</v>
      </c>
    </row>
    <row r="13" spans="3:9" x14ac:dyDescent="0.25">
      <c r="C13" t="s">
        <v>8</v>
      </c>
      <c r="H13" t="s">
        <v>10</v>
      </c>
    </row>
    <row r="14" spans="3:9" x14ac:dyDescent="0.25">
      <c r="C14" t="s">
        <v>11</v>
      </c>
    </row>
    <row r="16" spans="3:9" x14ac:dyDescent="0.25">
      <c r="C16" t="s">
        <v>12</v>
      </c>
    </row>
    <row r="18" spans="3:18" x14ac:dyDescent="0.25">
      <c r="E18" s="3">
        <v>8000</v>
      </c>
      <c r="G18" s="3">
        <v>22000</v>
      </c>
      <c r="H18" s="3">
        <v>600</v>
      </c>
      <c r="I18" s="3">
        <v>800</v>
      </c>
      <c r="J18" s="3">
        <v>9000</v>
      </c>
      <c r="K18" s="3"/>
    </row>
    <row r="19" spans="3:18" x14ac:dyDescent="0.25">
      <c r="C19" t="s">
        <v>13</v>
      </c>
      <c r="E19" s="3">
        <f>E18 + (G18 - H18 +I18) -J18</f>
        <v>21200</v>
      </c>
    </row>
    <row r="20" spans="3:18" x14ac:dyDescent="0.25">
      <c r="C20" t="s">
        <v>14</v>
      </c>
    </row>
    <row r="22" spans="3:18" x14ac:dyDescent="0.25">
      <c r="C22" t="s">
        <v>15</v>
      </c>
    </row>
    <row r="24" spans="3:18" x14ac:dyDescent="0.25">
      <c r="C24" t="s">
        <v>16</v>
      </c>
    </row>
    <row r="25" spans="3:18" x14ac:dyDescent="0.25">
      <c r="C25" t="s">
        <v>17</v>
      </c>
    </row>
    <row r="28" spans="3:18" x14ac:dyDescent="0.25">
      <c r="F28" t="s">
        <v>18</v>
      </c>
      <c r="O28" t="s">
        <v>26</v>
      </c>
    </row>
    <row r="29" spans="3:18" x14ac:dyDescent="0.25">
      <c r="E29" t="s">
        <v>19</v>
      </c>
      <c r="I29" t="s">
        <v>20</v>
      </c>
      <c r="N29" t="s">
        <v>19</v>
      </c>
      <c r="R29" t="s">
        <v>20</v>
      </c>
    </row>
    <row r="30" spans="3:18" x14ac:dyDescent="0.25">
      <c r="C30" t="s">
        <v>21</v>
      </c>
      <c r="E30">
        <v>300</v>
      </c>
      <c r="L30" t="s">
        <v>21</v>
      </c>
      <c r="N30">
        <v>600</v>
      </c>
    </row>
    <row r="31" spans="3:18" x14ac:dyDescent="0.25">
      <c r="C31" t="s">
        <v>25</v>
      </c>
      <c r="E31">
        <v>2000</v>
      </c>
      <c r="G31" t="s">
        <v>22</v>
      </c>
      <c r="I31">
        <v>2300</v>
      </c>
      <c r="L31" t="s">
        <v>29</v>
      </c>
      <c r="N31">
        <v>300</v>
      </c>
      <c r="P31" t="s">
        <v>22</v>
      </c>
      <c r="R31">
        <v>900</v>
      </c>
    </row>
    <row r="32" spans="3:18" ht="15.75" thickBot="1" x14ac:dyDescent="0.3">
      <c r="E32" s="4">
        <f>SUM(E30:E31)</f>
        <v>2300</v>
      </c>
      <c r="I32" s="4">
        <f>SUM(I31)</f>
        <v>2300</v>
      </c>
      <c r="N32" s="4">
        <f>SUM(N30:N31)</f>
        <v>900</v>
      </c>
      <c r="R32" s="4">
        <f>SUM(R31)</f>
        <v>900</v>
      </c>
    </row>
    <row r="33" spans="3:18" ht="15.75" thickTop="1" x14ac:dyDescent="0.25"/>
    <row r="34" spans="3:18" x14ac:dyDescent="0.25">
      <c r="F34" t="s">
        <v>23</v>
      </c>
      <c r="N34" t="s">
        <v>27</v>
      </c>
    </row>
    <row r="35" spans="3:18" x14ac:dyDescent="0.25">
      <c r="E35" t="s">
        <v>19</v>
      </c>
      <c r="I35" t="s">
        <v>20</v>
      </c>
      <c r="N35" t="s">
        <v>19</v>
      </c>
      <c r="R35" t="s">
        <v>20</v>
      </c>
    </row>
    <row r="36" spans="3:18" x14ac:dyDescent="0.25">
      <c r="C36" t="s">
        <v>24</v>
      </c>
      <c r="E36">
        <v>500</v>
      </c>
      <c r="G36" t="s">
        <v>22</v>
      </c>
      <c r="I36">
        <v>500</v>
      </c>
      <c r="L36" t="s">
        <v>22</v>
      </c>
      <c r="N36">
        <v>2000</v>
      </c>
      <c r="P36" t="s">
        <v>18</v>
      </c>
      <c r="R36">
        <v>2000</v>
      </c>
    </row>
    <row r="37" spans="3:18" x14ac:dyDescent="0.25">
      <c r="L37" t="s">
        <v>22</v>
      </c>
      <c r="N37">
        <v>300</v>
      </c>
      <c r="P37" t="s">
        <v>28</v>
      </c>
      <c r="R37">
        <v>300</v>
      </c>
    </row>
    <row r="38" spans="3:18" ht="15.75" thickBot="1" x14ac:dyDescent="0.3">
      <c r="E38" s="4">
        <f>SUM(E36:E37)</f>
        <v>500</v>
      </c>
      <c r="I38" s="4">
        <f>SUM(I36:I37)</f>
        <v>500</v>
      </c>
    </row>
    <row r="39" spans="3:18" ht="15.75" thickTop="1" x14ac:dyDescent="0.25"/>
    <row r="41" spans="3:18" x14ac:dyDescent="0.25">
      <c r="E41" t="s">
        <v>34</v>
      </c>
      <c r="N41" t="s">
        <v>40</v>
      </c>
    </row>
    <row r="42" spans="3:18" x14ac:dyDescent="0.25">
      <c r="E42" t="s">
        <v>19</v>
      </c>
      <c r="I42" t="s">
        <v>20</v>
      </c>
      <c r="N42" t="s">
        <v>19</v>
      </c>
      <c r="R42" t="s">
        <v>20</v>
      </c>
    </row>
    <row r="43" spans="3:18" x14ac:dyDescent="0.25">
      <c r="C43" t="s">
        <v>30</v>
      </c>
      <c r="E43">
        <v>300</v>
      </c>
      <c r="G43" t="s">
        <v>22</v>
      </c>
      <c r="I43">
        <v>300</v>
      </c>
      <c r="L43" t="s">
        <v>30</v>
      </c>
      <c r="N43">
        <v>800</v>
      </c>
      <c r="P43" t="s">
        <v>22</v>
      </c>
      <c r="R43">
        <v>800</v>
      </c>
    </row>
    <row r="46" spans="3:18" x14ac:dyDescent="0.25">
      <c r="E46" t="s">
        <v>35</v>
      </c>
      <c r="N46" t="s">
        <v>41</v>
      </c>
    </row>
    <row r="47" spans="3:18" x14ac:dyDescent="0.25">
      <c r="E47" t="s">
        <v>19</v>
      </c>
      <c r="I47" t="s">
        <v>20</v>
      </c>
      <c r="N47" t="s">
        <v>19</v>
      </c>
      <c r="R47" t="s">
        <v>20</v>
      </c>
    </row>
    <row r="48" spans="3:18" x14ac:dyDescent="0.25">
      <c r="C48" t="s">
        <v>22</v>
      </c>
      <c r="E48">
        <v>300</v>
      </c>
      <c r="G48" t="s">
        <v>31</v>
      </c>
      <c r="I48">
        <v>300</v>
      </c>
      <c r="L48" t="s">
        <v>22</v>
      </c>
      <c r="N48">
        <v>800</v>
      </c>
      <c r="P48" t="s">
        <v>31</v>
      </c>
      <c r="R48">
        <v>800</v>
      </c>
    </row>
    <row r="51" spans="3:19" x14ac:dyDescent="0.25">
      <c r="E51" t="s">
        <v>36</v>
      </c>
      <c r="J51" t="s">
        <v>20</v>
      </c>
      <c r="N51" t="s">
        <v>42</v>
      </c>
      <c r="S51" t="s">
        <v>20</v>
      </c>
    </row>
    <row r="52" spans="3:19" x14ac:dyDescent="0.25">
      <c r="E52" t="s">
        <v>19</v>
      </c>
      <c r="N52" t="s">
        <v>19</v>
      </c>
    </row>
    <row r="53" spans="3:19" x14ac:dyDescent="0.25">
      <c r="C53" t="s">
        <v>32</v>
      </c>
      <c r="E53">
        <v>15000</v>
      </c>
      <c r="G53" t="s">
        <v>33</v>
      </c>
      <c r="J53">
        <v>300</v>
      </c>
      <c r="L53" t="s">
        <v>32</v>
      </c>
      <c r="N53">
        <v>8000</v>
      </c>
      <c r="P53" t="s">
        <v>33</v>
      </c>
      <c r="S53">
        <v>800</v>
      </c>
    </row>
    <row r="54" spans="3:19" x14ac:dyDescent="0.25">
      <c r="G54" t="s">
        <v>22</v>
      </c>
      <c r="J54">
        <f>E53-J53</f>
        <v>14700</v>
      </c>
      <c r="P54" t="s">
        <v>22</v>
      </c>
      <c r="S54">
        <f>N53-S53</f>
        <v>7200</v>
      </c>
    </row>
    <row r="55" spans="3:19" ht="15.75" thickBot="1" x14ac:dyDescent="0.3">
      <c r="E55" s="4">
        <f>SUM(E53:E54)</f>
        <v>15000</v>
      </c>
      <c r="J55" s="4">
        <f>SUM(J53:J54)</f>
        <v>15000</v>
      </c>
      <c r="N55" s="4">
        <f>SUM(N53:N54)</f>
        <v>8000</v>
      </c>
      <c r="S55" s="4">
        <f>SUM(S53:S54)</f>
        <v>8000</v>
      </c>
    </row>
    <row r="56" spans="3:19" ht="15.75" thickTop="1" x14ac:dyDescent="0.25"/>
    <row r="58" spans="3:19" x14ac:dyDescent="0.25">
      <c r="E58" t="s">
        <v>37</v>
      </c>
      <c r="N58" t="s">
        <v>76</v>
      </c>
    </row>
    <row r="59" spans="3:19" x14ac:dyDescent="0.25">
      <c r="E59" t="s">
        <v>19</v>
      </c>
      <c r="I59" t="s">
        <v>20</v>
      </c>
      <c r="N59" t="s">
        <v>19</v>
      </c>
      <c r="R59" t="s">
        <v>20</v>
      </c>
    </row>
    <row r="60" spans="3:19" x14ac:dyDescent="0.25">
      <c r="C60" t="s">
        <v>30</v>
      </c>
      <c r="E60">
        <v>600</v>
      </c>
      <c r="G60" t="s">
        <v>22</v>
      </c>
      <c r="I60">
        <v>600</v>
      </c>
      <c r="L60" t="s">
        <v>75</v>
      </c>
      <c r="N60">
        <v>100</v>
      </c>
      <c r="P60" t="s">
        <v>22</v>
      </c>
      <c r="R60">
        <v>100</v>
      </c>
    </row>
    <row r="63" spans="3:19" x14ac:dyDescent="0.25">
      <c r="E63" t="s">
        <v>38</v>
      </c>
    </row>
    <row r="64" spans="3:19" x14ac:dyDescent="0.25">
      <c r="E64" t="s">
        <v>19</v>
      </c>
      <c r="I64" t="s">
        <v>20</v>
      </c>
    </row>
    <row r="65" spans="3:10" x14ac:dyDescent="0.25">
      <c r="C65" t="s">
        <v>22</v>
      </c>
      <c r="E65">
        <v>600</v>
      </c>
      <c r="G65" t="s">
        <v>31</v>
      </c>
      <c r="I65">
        <v>600</v>
      </c>
    </row>
    <row r="68" spans="3:10" x14ac:dyDescent="0.25">
      <c r="E68" t="s">
        <v>39</v>
      </c>
      <c r="J68" t="s">
        <v>20</v>
      </c>
    </row>
    <row r="69" spans="3:10" x14ac:dyDescent="0.25">
      <c r="E69" t="s">
        <v>19</v>
      </c>
    </row>
    <row r="70" spans="3:10" x14ac:dyDescent="0.25">
      <c r="C70" t="s">
        <v>32</v>
      </c>
      <c r="E70">
        <v>3000</v>
      </c>
      <c r="G70" t="s">
        <v>33</v>
      </c>
      <c r="J70">
        <v>300</v>
      </c>
    </row>
    <row r="71" spans="3:10" x14ac:dyDescent="0.25">
      <c r="G71" t="s">
        <v>22</v>
      </c>
      <c r="J71">
        <f>E70-J70</f>
        <v>2700</v>
      </c>
    </row>
    <row r="72" spans="3:10" ht="15.75" thickBot="1" x14ac:dyDescent="0.3">
      <c r="E72" s="4">
        <f>SUM(E70:E71)</f>
        <v>3000</v>
      </c>
      <c r="J72" s="4">
        <f>SUM(J70:J71)</f>
        <v>3000</v>
      </c>
    </row>
    <row r="73" spans="3:10" ht="15.75" thickTop="1" x14ac:dyDescent="0.25"/>
    <row r="76" spans="3:10" x14ac:dyDescent="0.25">
      <c r="C76" t="s">
        <v>44</v>
      </c>
    </row>
    <row r="77" spans="3:10" ht="15.75" thickBot="1" x14ac:dyDescent="0.3"/>
    <row r="78" spans="3:10" ht="30" customHeight="1" x14ac:dyDescent="0.25">
      <c r="D78" s="12"/>
      <c r="E78" s="13" t="s">
        <v>45</v>
      </c>
      <c r="F78" s="5" t="s">
        <v>46</v>
      </c>
      <c r="G78" s="5" t="s">
        <v>47</v>
      </c>
    </row>
    <row r="79" spans="3:10" ht="15.75" thickBot="1" x14ac:dyDescent="0.3">
      <c r="D79" s="12"/>
      <c r="E79" s="14"/>
      <c r="F79" s="6" t="s">
        <v>48</v>
      </c>
      <c r="G79" s="6" t="s">
        <v>48</v>
      </c>
    </row>
    <row r="80" spans="3:10" ht="15.75" thickBot="1" x14ac:dyDescent="0.3">
      <c r="D80" s="10"/>
      <c r="E80" s="7"/>
      <c r="F80" s="8"/>
      <c r="G80" s="8"/>
    </row>
    <row r="81" spans="4:7" ht="15.75" thickBot="1" x14ac:dyDescent="0.3">
      <c r="D81" s="10"/>
      <c r="E81" s="7" t="s">
        <v>79</v>
      </c>
      <c r="F81" s="9">
        <v>9000</v>
      </c>
      <c r="G81" s="8"/>
    </row>
    <row r="82" spans="4:7" ht="15.75" thickBot="1" x14ac:dyDescent="0.3">
      <c r="D82" s="10"/>
      <c r="E82" s="7" t="s">
        <v>73</v>
      </c>
      <c r="F82" s="9">
        <v>15000</v>
      </c>
      <c r="G82" s="8"/>
    </row>
    <row r="83" spans="4:7" ht="15.75" thickBot="1" x14ac:dyDescent="0.3">
      <c r="D83" s="10"/>
      <c r="E83" s="7" t="s">
        <v>49</v>
      </c>
      <c r="F83" s="9">
        <v>4000</v>
      </c>
      <c r="G83" s="8"/>
    </row>
    <row r="84" spans="4:7" ht="15.75" thickBot="1" x14ac:dyDescent="0.3">
      <c r="D84" s="10"/>
      <c r="E84" s="7" t="s">
        <v>50</v>
      </c>
      <c r="F84" s="9">
        <v>22000</v>
      </c>
      <c r="G84" s="8"/>
    </row>
    <row r="85" spans="4:7" ht="15.75" thickBot="1" x14ac:dyDescent="0.3">
      <c r="D85" s="10"/>
      <c r="E85" s="7" t="s">
        <v>51</v>
      </c>
      <c r="F85" s="9">
        <v>1200</v>
      </c>
      <c r="G85" s="8"/>
    </row>
    <row r="86" spans="4:7" ht="15.75" thickBot="1" x14ac:dyDescent="0.3">
      <c r="D86" s="10"/>
      <c r="E86" s="7" t="s">
        <v>52</v>
      </c>
      <c r="F86" s="8"/>
      <c r="G86" s="9">
        <v>36000</v>
      </c>
    </row>
    <row r="87" spans="4:7" ht="15.75" thickBot="1" x14ac:dyDescent="0.3">
      <c r="D87" s="10"/>
      <c r="E87" s="7" t="s">
        <v>53</v>
      </c>
      <c r="F87" s="8">
        <v>800</v>
      </c>
      <c r="G87" s="8"/>
    </row>
    <row r="88" spans="4:7" ht="15.75" thickBot="1" x14ac:dyDescent="0.3">
      <c r="D88" s="10"/>
      <c r="E88" s="7" t="s">
        <v>54</v>
      </c>
      <c r="F88" s="9">
        <v>1000</v>
      </c>
      <c r="G88" s="8"/>
    </row>
    <row r="89" spans="4:7" ht="15.75" thickBot="1" x14ac:dyDescent="0.3">
      <c r="D89" s="10"/>
      <c r="E89" s="7" t="s">
        <v>71</v>
      </c>
      <c r="F89" s="9">
        <v>3000</v>
      </c>
      <c r="G89" s="8"/>
    </row>
    <row r="90" spans="4:7" ht="15.75" thickBot="1" x14ac:dyDescent="0.3">
      <c r="D90" s="10"/>
      <c r="E90" s="7" t="s">
        <v>28</v>
      </c>
      <c r="F90" s="8">
        <v>2300</v>
      </c>
      <c r="G90" s="8"/>
    </row>
    <row r="91" spans="4:7" ht="15.75" thickBot="1" x14ac:dyDescent="0.3">
      <c r="D91" s="10"/>
      <c r="E91" s="7" t="s">
        <v>18</v>
      </c>
      <c r="F91" s="8">
        <v>900</v>
      </c>
      <c r="G91" s="8"/>
    </row>
    <row r="92" spans="4:7" ht="20.25" customHeight="1" thickBot="1" x14ac:dyDescent="0.3">
      <c r="D92" s="10"/>
      <c r="E92" s="7" t="s">
        <v>55</v>
      </c>
      <c r="F92" s="8"/>
      <c r="G92" s="8">
        <v>600</v>
      </c>
    </row>
    <row r="93" spans="4:7" ht="15.75" thickBot="1" x14ac:dyDescent="0.3">
      <c r="D93" s="10"/>
      <c r="E93" s="7" t="s">
        <v>56</v>
      </c>
      <c r="F93" s="8"/>
      <c r="G93" s="8">
        <v>500</v>
      </c>
    </row>
    <row r="94" spans="4:7" ht="15.75" thickBot="1" x14ac:dyDescent="0.3">
      <c r="D94" s="10"/>
      <c r="E94" s="7" t="s">
        <v>57</v>
      </c>
      <c r="F94" s="8">
        <v>400</v>
      </c>
      <c r="G94" s="8"/>
    </row>
    <row r="95" spans="4:7" ht="15.75" thickBot="1" x14ac:dyDescent="0.3">
      <c r="D95" s="10"/>
      <c r="E95" s="7" t="s">
        <v>23</v>
      </c>
      <c r="F95" s="8">
        <v>500</v>
      </c>
      <c r="G95" s="8"/>
    </row>
    <row r="96" spans="4:7" ht="30.75" thickBot="1" x14ac:dyDescent="0.3">
      <c r="D96" s="10"/>
      <c r="E96" s="7" t="s">
        <v>72</v>
      </c>
      <c r="F96" s="9">
        <v>8000</v>
      </c>
      <c r="G96" s="8"/>
    </row>
    <row r="97" spans="4:15" ht="31.5" customHeight="1" thickBot="1" x14ac:dyDescent="0.3">
      <c r="D97" s="10"/>
      <c r="E97" s="7" t="s">
        <v>58</v>
      </c>
      <c r="F97" s="8">
        <v>800</v>
      </c>
      <c r="G97" s="8"/>
    </row>
    <row r="98" spans="4:15" ht="15.75" thickBot="1" x14ac:dyDescent="0.3">
      <c r="D98" s="10"/>
      <c r="E98" s="7" t="s">
        <v>59</v>
      </c>
      <c r="F98" s="8">
        <v>600</v>
      </c>
      <c r="G98" s="8"/>
    </row>
    <row r="99" spans="4:15" ht="15.75" thickBot="1" x14ac:dyDescent="0.3">
      <c r="D99" s="10"/>
      <c r="E99" s="7" t="s">
        <v>60</v>
      </c>
      <c r="F99" s="9">
        <v>1400</v>
      </c>
      <c r="G99" s="8"/>
    </row>
    <row r="100" spans="4:15" ht="15.75" thickBot="1" x14ac:dyDescent="0.3">
      <c r="D100" s="10"/>
      <c r="E100" s="7" t="s">
        <v>61</v>
      </c>
      <c r="F100" s="9">
        <v>2400</v>
      </c>
      <c r="G100" s="8"/>
    </row>
    <row r="101" spans="4:15" ht="15.75" thickBot="1" x14ac:dyDescent="0.3">
      <c r="D101" s="10"/>
      <c r="E101" s="7" t="s">
        <v>62</v>
      </c>
      <c r="F101" s="8"/>
      <c r="G101" s="9">
        <v>25000</v>
      </c>
    </row>
    <row r="102" spans="4:15" ht="15.75" thickBot="1" x14ac:dyDescent="0.3">
      <c r="D102" s="10"/>
      <c r="E102" s="7" t="s">
        <v>63</v>
      </c>
      <c r="F102" s="8"/>
      <c r="G102" s="9">
        <v>8000</v>
      </c>
    </row>
    <row r="103" spans="4:15" ht="15.75" thickBot="1" x14ac:dyDescent="0.3">
      <c r="D103" s="10"/>
      <c r="E103" s="7" t="s">
        <v>64</v>
      </c>
      <c r="F103" s="8"/>
      <c r="G103" s="9">
        <v>2000</v>
      </c>
    </row>
    <row r="104" spans="4:15" ht="15.75" thickBot="1" x14ac:dyDescent="0.3">
      <c r="D104" s="10"/>
      <c r="E104" s="7" t="s">
        <v>65</v>
      </c>
      <c r="F104" s="8"/>
      <c r="G104" s="9">
        <v>300</v>
      </c>
    </row>
    <row r="105" spans="4:15" ht="15.75" thickBot="1" x14ac:dyDescent="0.3">
      <c r="D105" s="10"/>
      <c r="E105" s="7" t="s">
        <v>70</v>
      </c>
      <c r="F105" s="8">
        <v>300</v>
      </c>
      <c r="G105" s="9"/>
    </row>
    <row r="106" spans="4:15" ht="15.75" thickBot="1" x14ac:dyDescent="0.3">
      <c r="D106" s="10"/>
      <c r="E106" s="7" t="s">
        <v>66</v>
      </c>
      <c r="F106" s="8">
        <v>800</v>
      </c>
      <c r="G106" s="9"/>
    </row>
    <row r="107" spans="4:15" ht="19.5" customHeight="1" thickBot="1" x14ac:dyDescent="0.3">
      <c r="D107" s="10"/>
      <c r="E107" s="7" t="s">
        <v>80</v>
      </c>
      <c r="F107" s="8">
        <v>600</v>
      </c>
      <c r="G107" s="9"/>
    </row>
    <row r="108" spans="4:15" ht="30.75" thickBot="1" x14ac:dyDescent="0.3">
      <c r="D108" s="10"/>
      <c r="E108" s="7" t="s">
        <v>67</v>
      </c>
      <c r="F108" s="8"/>
      <c r="G108" s="9">
        <v>300</v>
      </c>
    </row>
    <row r="109" spans="4:15" ht="30.75" thickBot="1" x14ac:dyDescent="0.3">
      <c r="D109" s="10"/>
      <c r="E109" s="7" t="s">
        <v>68</v>
      </c>
      <c r="F109" s="8"/>
      <c r="G109" s="9">
        <v>800</v>
      </c>
      <c r="O109" s="11"/>
    </row>
    <row r="110" spans="4:15" ht="30.75" thickBot="1" x14ac:dyDescent="0.3">
      <c r="D110" s="10"/>
      <c r="E110" s="7" t="s">
        <v>69</v>
      </c>
      <c r="F110" s="8"/>
      <c r="G110" s="9">
        <v>600</v>
      </c>
    </row>
    <row r="111" spans="4:15" ht="15.75" thickBot="1" x14ac:dyDescent="0.3">
      <c r="D111" s="10"/>
      <c r="E111" s="7" t="s">
        <v>77</v>
      </c>
      <c r="F111" s="8">
        <v>21200</v>
      </c>
      <c r="G111" s="9"/>
      <c r="L111" s="11"/>
    </row>
    <row r="112" spans="4:15" ht="15.75" thickBot="1" x14ac:dyDescent="0.3">
      <c r="D112" s="10"/>
      <c r="E112" s="7" t="s">
        <v>78</v>
      </c>
      <c r="F112" s="8">
        <v>100</v>
      </c>
      <c r="G112" s="9"/>
      <c r="N112" s="11"/>
    </row>
    <row r="113" spans="4:14" ht="30.75" thickBot="1" x14ac:dyDescent="0.3">
      <c r="D113" s="10"/>
      <c r="E113" s="7" t="s">
        <v>84</v>
      </c>
      <c r="F113" s="8"/>
      <c r="G113" s="9">
        <v>22200</v>
      </c>
      <c r="N113" s="11"/>
    </row>
    <row r="114" spans="4:14" ht="15.75" thickBot="1" x14ac:dyDescent="0.3">
      <c r="D114" s="10"/>
      <c r="E114" s="7" t="s">
        <v>74</v>
      </c>
      <c r="F114" s="9">
        <f>SUM(F81:F112)</f>
        <v>96300</v>
      </c>
      <c r="G114" s="9">
        <f>SUM(G81:G113)</f>
        <v>96300</v>
      </c>
      <c r="K114" s="11"/>
    </row>
    <row r="117" spans="4:14" x14ac:dyDescent="0.25">
      <c r="E117" t="s">
        <v>81</v>
      </c>
    </row>
    <row r="118" spans="4:14" x14ac:dyDescent="0.25">
      <c r="E118" t="s">
        <v>82</v>
      </c>
    </row>
    <row r="119" spans="4:14" x14ac:dyDescent="0.25">
      <c r="E119" t="s">
        <v>83</v>
      </c>
    </row>
    <row r="120" spans="4:14" x14ac:dyDescent="0.25">
      <c r="E120" t="s">
        <v>85</v>
      </c>
    </row>
  </sheetData>
  <mergeCells count="2">
    <mergeCell ref="D78:D79"/>
    <mergeCell ref="E78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2025-09-17T11:41:59Z</dcterms:created>
  <dcterms:modified xsi:type="dcterms:W3CDTF">2025-09-19T08:24:58Z</dcterms:modified>
</cp:coreProperties>
</file>